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656" tabRatio="691" activeTab="0"/>
  </bookViews>
  <sheets>
    <sheet name="Khung SP" sheetId="1" r:id="rId1"/>
    <sheet name="Kế hoạch SP" sheetId="2" r:id="rId2"/>
  </sheets>
  <definedNames/>
  <calcPr fullCalcOnLoad="1"/>
</workbook>
</file>

<file path=xl/sharedStrings.xml><?xml version="1.0" encoding="utf-8"?>
<sst xmlns="http://schemas.openxmlformats.org/spreadsheetml/2006/main" count="437" uniqueCount="193">
  <si>
    <t>TT</t>
  </si>
  <si>
    <t>Mã học phần</t>
  </si>
  <si>
    <t>TC</t>
  </si>
  <si>
    <t>LT</t>
  </si>
  <si>
    <t>Tư tưởng Hồ Chí Minh</t>
  </si>
  <si>
    <t>Pháp luật đại cương</t>
  </si>
  <si>
    <t>Giáo dục thể chất 1</t>
  </si>
  <si>
    <t>(1)</t>
  </si>
  <si>
    <t>(0)</t>
  </si>
  <si>
    <t>Giáo dục thể chất 2</t>
  </si>
  <si>
    <t>Giáo dục thể chất 3</t>
  </si>
  <si>
    <t>Giáo dục thể chất 4</t>
  </si>
  <si>
    <t>Giáo dục quốc phòng</t>
  </si>
  <si>
    <t>(4t)</t>
  </si>
  <si>
    <t xml:space="preserve">Tổng số tín chỉ bắt buộc </t>
  </si>
  <si>
    <t>Tổng số tín chỉ tự chọn tối thiểu</t>
  </si>
  <si>
    <t>KHỐI KIẾN THỨC GIÁO DỤC ĐẠI CƯƠNG</t>
  </si>
  <si>
    <t>KHỐI KIẾN THỨC GIÁO DỤC CHUYÊN NGHIỆP</t>
  </si>
  <si>
    <t>Học phần Tự chọn</t>
  </si>
  <si>
    <t>Triết học Mác - Lênin</t>
  </si>
  <si>
    <t>Kinh tế chính trị Mác - Lênin</t>
  </si>
  <si>
    <t>Chủ nghĩa xã hội khoa học</t>
  </si>
  <si>
    <t>Lịch sử Đảng Cộng sản Việt Nam</t>
  </si>
  <si>
    <t>21231902</t>
  </si>
  <si>
    <t>21321901</t>
  </si>
  <si>
    <t>21221903</t>
  </si>
  <si>
    <t>21221904</t>
  </si>
  <si>
    <t>21321922</t>
  </si>
  <si>
    <t>31221885</t>
  </si>
  <si>
    <t>31621549</t>
  </si>
  <si>
    <t>00101265</t>
  </si>
  <si>
    <t>00101266</t>
  </si>
  <si>
    <t>00101267</t>
  </si>
  <si>
    <t>00101268</t>
  </si>
  <si>
    <t>00201264</t>
  </si>
  <si>
    <t>Khóa luận tốt nghiệp</t>
  </si>
  <si>
    <t>Kiến thức Cơ sở ngành</t>
  </si>
  <si>
    <t>Kiến thức Chuyên ngành</t>
  </si>
  <si>
    <t>Kiến thức Nghiệp vụ sư phạm</t>
  </si>
  <si>
    <t>Học phần tự chọn bắt buộc (phải chọn 6/12 tín chỉ)</t>
  </si>
  <si>
    <t>Kiến tập sư phạm</t>
  </si>
  <si>
    <t>Thực tập sư phạm</t>
  </si>
  <si>
    <t>Tên học phần</t>
  </si>
  <si>
    <t>Số tín chỉ</t>
  </si>
  <si>
    <t>Tổng tín chỉ trong học kỳ</t>
  </si>
  <si>
    <t>Học kỳ</t>
  </si>
  <si>
    <t>Kiến thức Thực tập và Khóa luận tốt nghiệp</t>
  </si>
  <si>
    <t>KẾ HOẠCH ĐÀO TẠO</t>
  </si>
  <si>
    <t xml:space="preserve"> CHƯƠNG TRÌNH ĐÀO TẠO</t>
  </si>
  <si>
    <t>Tin học đại cương</t>
  </si>
  <si>
    <t>TH</t>
  </si>
  <si>
    <t>L1</t>
  </si>
  <si>
    <t>L2</t>
  </si>
  <si>
    <t xml:space="preserve">   (ban hành kèm theo Quyết định số          /QĐ-ĐHSP ngày    /     /2021 của Hiệu trưởng)</t>
  </si>
  <si>
    <t xml:space="preserve">Toán cơ sở </t>
  </si>
  <si>
    <t xml:space="preserve">Việt ngữ học cơ sở </t>
  </si>
  <si>
    <t xml:space="preserve">Văn học trẻ em và nghệ thuật đọc, kể diễn cảm </t>
  </si>
  <si>
    <t>Sinh lý học trẻ em</t>
  </si>
  <si>
    <t>Dinh dưỡng trẻ em</t>
  </si>
  <si>
    <t>Âm nhạc</t>
  </si>
  <si>
    <t>Mĩ thuật</t>
  </si>
  <si>
    <t>Phòng bệnh và đảm bảo an toàn cho trẻ mầm non</t>
  </si>
  <si>
    <t>Cơ sở khoa học tự nhiên trong giáo dục mầm non</t>
  </si>
  <si>
    <t>Giáo dục học mầm non</t>
  </si>
  <si>
    <t>Tâm lý học trẻ em lứa tuổi mầm non</t>
  </si>
  <si>
    <t>Giáo dục hòa nhập cho trẻ mầm non</t>
  </si>
  <si>
    <t>Giao tiếp sư phạm trong giáo dục mầm non</t>
  </si>
  <si>
    <t>Ứng dụng công nghệ thông tin trong giáo dục mầm non</t>
  </si>
  <si>
    <t>Tâm bệnh học trẻ em lứa tuổi mầm non</t>
  </si>
  <si>
    <t>Tiếng Anh chuyên ngành</t>
  </si>
  <si>
    <t>Đọc tác phẩm văn học thiếu nhi bằng Tiếng Anh</t>
  </si>
  <si>
    <t>Tổ chức hoạt động vui chơi cho trẻ mầm non</t>
  </si>
  <si>
    <t>Tổ chức môi trường hoạt động cho trẻ ở trường mầm non</t>
  </si>
  <si>
    <t>Phương pháp phát triển ngôn ngữ cho trẻ mầm non</t>
  </si>
  <si>
    <t>Múa và phương pháp biên dạy múa cho trẻ mầm non</t>
  </si>
  <si>
    <t>Phương pháp tổ chức hoạt động tạo hình cho trẻ mầm non</t>
  </si>
  <si>
    <t>Phát triển tính tích cực nhận thức cho trẻ mầm non</t>
  </si>
  <si>
    <t>Phát triển tính tích cực vận động cho trẻ mầm non</t>
  </si>
  <si>
    <t>Phát triển năng lực sáng tạo cho trẻ mầm non</t>
  </si>
  <si>
    <t>Sử dụng âm nhạc trong giáo dục mầm non</t>
  </si>
  <si>
    <t>Giáo dục môi trường cho trẻ mầm non</t>
  </si>
  <si>
    <t>Sử dụng nghệ thuật múa rối ở trường mầm non</t>
  </si>
  <si>
    <t xml:space="preserve">Các phương pháp giáo dục mầm non tiên tiến  </t>
  </si>
  <si>
    <t xml:space="preserve">Tổ chức hoạt động Aerobic ở trường mầm non </t>
  </si>
  <si>
    <t>Tổ chức hoạt động giáo dục tích hợp ở trường mầm non</t>
  </si>
  <si>
    <t>Đồ án tốt nghiệp</t>
  </si>
  <si>
    <t>2</t>
  </si>
  <si>
    <t>1</t>
  </si>
  <si>
    <t>3</t>
  </si>
  <si>
    <t xml:space="preserve">                              P.TRƯỞNG KHOA                                                                      HIỆU TRƯỞNG</t>
  </si>
  <si>
    <t>1.5</t>
  </si>
  <si>
    <t>0.5</t>
  </si>
  <si>
    <t xml:space="preserve">Quản lí nhà nước về giáo dục </t>
  </si>
  <si>
    <t>Đạo đức nghề và khởi nghiệp trong giáo dục mầm non</t>
  </si>
  <si>
    <t>Quản lí giáo dục mầm non</t>
  </si>
  <si>
    <t>Thực hành hoạt động chăm sóc và giáo dục trẻ mầm non</t>
  </si>
  <si>
    <t>Đồ chơi và đồ dùng dạy học trong giáo dục mầm non</t>
  </si>
  <si>
    <t>Phát triển chương trình giáo dục mầm non</t>
  </si>
  <si>
    <t>Phát triển khả năng tiền đọc viết cho trẻ mầm non</t>
  </si>
  <si>
    <t>Giáo dục tình cảm và kỹ năng xã hội cho trẻ mầm non</t>
  </si>
  <si>
    <t>Phương pháp tổ chức hoạt động chăm sóc và vệ sinh cho trẻ mầm non</t>
  </si>
  <si>
    <t>Phương pháp tổ chức hoạt động khám phá môi trường xung quanh cho trẻ mầm non</t>
  </si>
  <si>
    <t>Phương pháp tổ chức hoạt động giáo dục âm nhạc cho trẻ mầm non</t>
  </si>
  <si>
    <t>Phương pháp tổ chức hoạt động giáo dục thể chất cho trẻ mầm non</t>
  </si>
  <si>
    <t>Các hướng tiếp cận trong chăm sóc trẻ mầm non</t>
  </si>
  <si>
    <t xml:space="preserve">Phương pháp tổ chức hoạt động cho trẻ làm quen với tác phẩm văn học </t>
  </si>
  <si>
    <t>Phương pháp  hình thành biểu tượng toán học sơ đẳng cho trẻ mầm non</t>
  </si>
  <si>
    <t>Phương pháp  hình thành biểu tượng toán học sơ đẳng   cho trẻ mầm non</t>
  </si>
  <si>
    <t>Phương pháp nghiên cứu khoa học chuyên ngành giáo dục mầm non</t>
  </si>
  <si>
    <t>32321903</t>
  </si>
  <si>
    <t>31731074</t>
  </si>
  <si>
    <t>32341007</t>
  </si>
  <si>
    <t>32331463</t>
  </si>
  <si>
    <t>32331687</t>
  </si>
  <si>
    <t>32331204</t>
  </si>
  <si>
    <t>32331001</t>
  </si>
  <si>
    <t>32331009</t>
  </si>
  <si>
    <t>32331010</t>
  </si>
  <si>
    <t>32321002</t>
  </si>
  <si>
    <t>32321931</t>
  </si>
  <si>
    <t>32321710</t>
  </si>
  <si>
    <t>32321004</t>
  </si>
  <si>
    <t>32331257</t>
  </si>
  <si>
    <t>32041044</t>
  </si>
  <si>
    <t>32321639</t>
  </si>
  <si>
    <t>32321253</t>
  </si>
  <si>
    <t>32321275</t>
  </si>
  <si>
    <t>32331011</t>
  </si>
  <si>
    <t>32331003</t>
  </si>
  <si>
    <t>32341012</t>
  </si>
  <si>
    <t>32331013</t>
  </si>
  <si>
    <t>32321896</t>
  </si>
  <si>
    <t>32331583</t>
  </si>
  <si>
    <t>32331606</t>
  </si>
  <si>
    <t>32331014</t>
  </si>
  <si>
    <t>32331015</t>
  </si>
  <si>
    <t>32331016</t>
  </si>
  <si>
    <t>32331475</t>
  </si>
  <si>
    <t>32331017</t>
  </si>
  <si>
    <t>32331608</t>
  </si>
  <si>
    <t>32331018</t>
  </si>
  <si>
    <t>32321019</t>
  </si>
  <si>
    <t>32331020</t>
  </si>
  <si>
    <t>32324087</t>
  </si>
  <si>
    <t>32324089</t>
  </si>
  <si>
    <t>32324085</t>
  </si>
  <si>
    <t>32321697</t>
  </si>
  <si>
    <t>32321021</t>
  </si>
  <si>
    <t>32321263</t>
  </si>
  <si>
    <t>32321699</t>
  </si>
  <si>
    <t>32331005</t>
  </si>
  <si>
    <t>32321006</t>
  </si>
  <si>
    <t>32321022</t>
  </si>
  <si>
    <t>32021007</t>
  </si>
  <si>
    <t>32331008</t>
  </si>
  <si>
    <t>32331892</t>
  </si>
  <si>
    <t>32321023</t>
  </si>
  <si>
    <t xml:space="preserve">TỔNG SỐ TÍN CỦA CHƯƠNG TRÌNH ĐÀO TẠO                                         </t>
  </si>
  <si>
    <t>Ghi chú</t>
  </si>
  <si>
    <t>Ngành: Giáo dục Mầm non</t>
  </si>
  <si>
    <t>Khóa 2021</t>
  </si>
  <si>
    <t xml:space="preserve">32041044; 32331257 </t>
  </si>
  <si>
    <t xml:space="preserve">31731074;32041044; 32331257 </t>
  </si>
  <si>
    <t>32341012; 32321896</t>
  </si>
  <si>
    <t>32331016; 32331583</t>
  </si>
  <si>
    <t>32331010; 32331014</t>
  </si>
  <si>
    <t>32331015; 32321896</t>
  </si>
  <si>
    <t xml:space="preserve">32331687 </t>
  </si>
  <si>
    <t>32331257,
32041044,
32331687</t>
  </si>
  <si>
    <t>32331257;
32041044;
32331687</t>
  </si>
  <si>
    <t xml:space="preserve">32321903;
32041044;
32331257 </t>
  </si>
  <si>
    <t>32331009;
32331687;
32041044; 32331257</t>
  </si>
  <si>
    <t>32321002;
32041044; 32331257</t>
  </si>
  <si>
    <t>32331687;
32341007;
32041044; 32331257</t>
  </si>
  <si>
    <t>32331687;
32341007;
32041044;
32331257; 32331475</t>
  </si>
  <si>
    <t xml:space="preserve">32331463;
32041044; 32331257 </t>
  </si>
  <si>
    <t xml:space="preserve">32331687;
32041044; 32331257 </t>
  </si>
  <si>
    <t xml:space="preserve">32331014;
32331017; 32331608 </t>
  </si>
  <si>
    <t>32041044;
32341012;32321896</t>
  </si>
  <si>
    <t>32321029</t>
  </si>
  <si>
    <t>32341030</t>
  </si>
  <si>
    <t>32361031</t>
  </si>
  <si>
    <t>32331687;
32041044</t>
  </si>
  <si>
    <t xml:space="preserve">31731074;
32041044; 32331257 </t>
  </si>
  <si>
    <t xml:space="preserve">32331001;
32041044; 32331257 </t>
  </si>
  <si>
    <t>32331475;
32331017</t>
  </si>
  <si>
    <t>32331687;
32041044;
32331257; 32341012</t>
  </si>
  <si>
    <r>
      <t>Lưu ý:</t>
    </r>
    <r>
      <rPr>
        <i/>
        <sz val="10"/>
        <rFont val="Times New Roman"/>
        <family val="1"/>
      </rPr>
      <t xml:space="preserve"> 
         - Phải tích lũy tối thiểu 130 tín chỉ, trong đó bao gồm tất cả các học phần bắt buộc (không tính các học phần Giáo dục Thể chất, Giáo dục Quốc phòng vào tổng tín chỉ tích lũy toàn khóa học).
         - Học phần tiên quyết là Học phần có gắn dấu *.</t>
    </r>
  </si>
  <si>
    <r>
      <t xml:space="preserve">       </t>
    </r>
    <r>
      <rPr>
        <sz val="11"/>
        <rFont val="Times New Roman"/>
        <family val="1"/>
      </rPr>
      <t xml:space="preserve">  ĐẠI HỌC ĐÀ NẴNG</t>
    </r>
    <r>
      <rPr>
        <b/>
        <sz val="11"/>
        <rFont val="Times New Roman"/>
        <family val="1"/>
      </rPr>
      <t xml:space="preserve">                                  CỘNG HÒA XÃ HỘI CHỦ NGHĨA VIỆT NAM
TRƯỜN</t>
    </r>
    <r>
      <rPr>
        <b/>
        <u val="single"/>
        <sz val="11"/>
        <rFont val="Times New Roman"/>
        <family val="1"/>
      </rPr>
      <t>G ĐẠI HỌC S</t>
    </r>
    <r>
      <rPr>
        <b/>
        <sz val="11"/>
        <rFont val="Times New Roman"/>
        <family val="1"/>
      </rPr>
      <t xml:space="preserve">Ư PHẠM                                         </t>
    </r>
    <r>
      <rPr>
        <b/>
        <u val="single"/>
        <sz val="11"/>
        <rFont val="Times New Roman"/>
        <family val="1"/>
      </rPr>
      <t>Độc lập - Tự do - Hạnh phúc</t>
    </r>
  </si>
  <si>
    <t xml:space="preserve">32321903;
32041044; 32331257 </t>
  </si>
  <si>
    <t>32041044;
32341012;
32321896</t>
  </si>
  <si>
    <t>Trình độ: Đại học                                        Hình thức đào tạo: Chính quy</t>
  </si>
  <si>
    <t>Học phần học trước/
tiên quyết/
song hành</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</si>
</sst>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Red]0"/>
    <numFmt numFmtId="173" formatCode="[$-409]dddd\,\ mmmm\ d\,\ yyyy"/>
    <numFmt numFmtId="174" formatCode="[$-409]h:mm:ss\ AM/PM"/>
  </numFmts>
  <fonts count="61">
    <font>
      <sz val="11"/>
      <color theme="1"/>
      <name val="Calibri"/>
      <family val="2"/>
    </font>
    <font>
      <sz val="11"/>
      <color indexed="8"/>
      <name val="Times New Roman"/>
      <family val="2"/>
    </font>
    <font>
      <sz val="10"/>
      <name val="Times New Roman"/>
      <family val="1"/>
    </font>
    <font>
      <b/>
      <sz val="10"/>
      <name val="Times New Roman"/>
      <family val="1"/>
    </font>
    <font>
      <b/>
      <i/>
      <sz val="10"/>
      <name val="Times New Roman"/>
      <family val="1"/>
    </font>
    <font>
      <i/>
      <sz val="10"/>
      <name val="Times New Roman"/>
      <family val="1"/>
    </font>
    <font>
      <sz val="10"/>
      <name val="Arial"/>
      <family val="2"/>
    </font>
    <font>
      <sz val="12"/>
      <name val="VNtimes new roman"/>
      <family val="2"/>
    </font>
    <font>
      <sz val="9"/>
      <name val="Times New Roman"/>
      <family val="1"/>
    </font>
    <font>
      <b/>
      <sz val="9"/>
      <name val="Times New Roman"/>
      <family val="1"/>
    </font>
    <font>
      <i/>
      <sz val="9"/>
      <name val="Times New Roman"/>
      <family val="1"/>
    </font>
    <font>
      <b/>
      <sz val="8"/>
      <name val="Times New Roman"/>
      <family val="1"/>
    </font>
    <font>
      <sz val="8"/>
      <name val="Times New Roman"/>
      <family val="1"/>
    </font>
    <font>
      <b/>
      <i/>
      <sz val="9"/>
      <name val="Times New Roman"/>
      <family val="1"/>
    </font>
    <font>
      <sz val="8"/>
      <name val="Calibri"/>
      <family val="2"/>
    </font>
    <font>
      <b/>
      <sz val="12"/>
      <name val="Times New Roman"/>
      <family val="1"/>
    </font>
    <font>
      <b/>
      <sz val="11"/>
      <name val="Times New Roman"/>
      <family val="1"/>
    </font>
    <font>
      <b/>
      <u val="single"/>
      <sz val="11"/>
      <name val="Times New Roman"/>
      <family val="1"/>
    </font>
    <font>
      <sz val="11"/>
      <name val="Times New Roman"/>
      <family val="1"/>
    </font>
    <font>
      <sz val="11"/>
      <color indexed="8"/>
      <name val="Arial"/>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u val="single"/>
      <sz val="11"/>
      <color indexed="20"/>
      <name val="Arial"/>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1"/>
      <color indexed="12"/>
      <name val="Arial"/>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Times New Roman"/>
      <family val="2"/>
    </font>
    <font>
      <b/>
      <sz val="11"/>
      <color indexed="8"/>
      <name val="Times New Roman"/>
      <family val="2"/>
    </font>
    <font>
      <sz val="11"/>
      <color indexed="10"/>
      <name val="Times New Roman"/>
      <family val="2"/>
    </font>
    <font>
      <sz val="9"/>
      <color indexed="8"/>
      <name val="Times New Roman"/>
      <family val="1"/>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u val="single"/>
      <sz val="11"/>
      <color theme="11"/>
      <name val="Calibri"/>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1"/>
      <color theme="10"/>
      <name val="Calibri"/>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Cambria"/>
      <family val="2"/>
    </font>
    <font>
      <b/>
      <sz val="11"/>
      <color theme="1"/>
      <name val="Times New Roman"/>
      <family val="2"/>
    </font>
    <font>
      <sz val="11"/>
      <color rgb="FFFF0000"/>
      <name val="Times New Roman"/>
      <family val="2"/>
    </font>
    <font>
      <sz val="9"/>
      <color theme="1"/>
      <name val="Times New Roman"/>
      <family val="1"/>
    </font>
    <font>
      <sz val="9"/>
      <color rgb="FF000000"/>
      <name val="Times New Roman"/>
      <family val="1"/>
    </font>
    <font>
      <i/>
      <sz val="9"/>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hair"/>
      <bottom>
        <color indexed="63"/>
      </bottom>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style="thin"/>
      <top style="thin"/>
      <bottom>
        <color indexed="63"/>
      </bottom>
    </border>
    <border>
      <left style="thin"/>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28" borderId="2"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7" fillId="0" borderId="0">
      <alignment/>
      <protection/>
    </xf>
    <xf numFmtId="0" fontId="6" fillId="0" borderId="0">
      <alignment/>
      <protection/>
    </xf>
    <xf numFmtId="0" fontId="7"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80">
    <xf numFmtId="0" fontId="0" fillId="0" borderId="0" xfId="0" applyFont="1" applyAlignment="1">
      <alignment/>
    </xf>
    <xf numFmtId="0" fontId="15" fillId="0" borderId="0" xfId="0" applyFont="1" applyFill="1" applyAlignment="1" applyProtection="1">
      <alignment horizontal="center" vertical="center"/>
      <protection locked="0"/>
    </xf>
    <xf numFmtId="0" fontId="2" fillId="0" borderId="0" xfId="0" applyFont="1" applyFill="1" applyAlignment="1" applyProtection="1">
      <alignment horizontal="left" vertical="center"/>
      <protection locked="0"/>
    </xf>
    <xf numFmtId="0" fontId="3" fillId="0" borderId="0" xfId="0" applyFont="1" applyFill="1" applyAlignment="1" applyProtection="1">
      <alignment horizontal="left" vertical="center"/>
      <protection locked="0"/>
    </xf>
    <xf numFmtId="0" fontId="5" fillId="0" borderId="0" xfId="0" applyFont="1" applyFill="1" applyAlignment="1" applyProtection="1">
      <alignment horizontal="center" vertical="center"/>
      <protection locked="0"/>
    </xf>
    <xf numFmtId="0" fontId="8" fillId="0" borderId="0" xfId="0" applyFont="1" applyFill="1" applyAlignment="1" applyProtection="1">
      <alignment vertical="center"/>
      <protection locked="0"/>
    </xf>
    <xf numFmtId="0" fontId="2" fillId="0" borderId="0" xfId="0" applyFont="1" applyFill="1" applyAlignment="1" applyProtection="1">
      <alignment vertical="center"/>
      <protection locked="0"/>
    </xf>
    <xf numFmtId="49" fontId="2" fillId="0" borderId="0" xfId="0" applyNumberFormat="1" applyFont="1" applyFill="1" applyAlignment="1" applyProtection="1">
      <alignment horizontal="center" vertical="center"/>
      <protection locked="0"/>
    </xf>
    <xf numFmtId="0" fontId="2" fillId="0" borderId="0" xfId="0" applyFont="1" applyAlignment="1" applyProtection="1">
      <alignment vertical="center"/>
      <protection locked="0"/>
    </xf>
    <xf numFmtId="0" fontId="8" fillId="33" borderId="10" xfId="58" applyFont="1" applyFill="1" applyBorder="1" applyAlignment="1" applyProtection="1">
      <alignment horizontal="center" vertical="center"/>
      <protection locked="0"/>
    </xf>
    <xf numFmtId="0" fontId="8" fillId="34" borderId="10" xfId="0" applyFont="1" applyFill="1" applyBorder="1" applyAlignment="1" applyProtection="1">
      <alignment horizontal="center" vertical="center"/>
      <protection locked="0"/>
    </xf>
    <xf numFmtId="0" fontId="8" fillId="0" borderId="10" xfId="58" applyNumberFormat="1" applyFont="1" applyFill="1" applyBorder="1" applyAlignment="1" applyProtection="1">
      <alignment horizontal="center" vertical="center"/>
      <protection locked="0"/>
    </xf>
    <xf numFmtId="0" fontId="8" fillId="0" borderId="0" xfId="0" applyFont="1" applyAlignment="1" applyProtection="1">
      <alignment vertical="center"/>
      <protection locked="0"/>
    </xf>
    <xf numFmtId="0" fontId="9"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49" fontId="8" fillId="0" borderId="10" xfId="0" applyNumberFormat="1" applyFont="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172" fontId="9" fillId="0" borderId="12" xfId="0" applyNumberFormat="1" applyFont="1" applyBorder="1" applyAlignment="1" applyProtection="1">
      <alignment horizontal="center" vertical="center"/>
      <protection locked="0"/>
    </xf>
    <xf numFmtId="49" fontId="10" fillId="0" borderId="12" xfId="0" applyNumberFormat="1" applyFont="1" applyBorder="1" applyAlignment="1" applyProtection="1">
      <alignment horizontal="center" vertical="center"/>
      <protection locked="0"/>
    </xf>
    <xf numFmtId="172" fontId="9" fillId="34" borderId="11" xfId="0" applyNumberFormat="1" applyFont="1" applyFill="1" applyBorder="1" applyAlignment="1" applyProtection="1">
      <alignment horizontal="center" vertical="center" wrapText="1"/>
      <protection locked="0"/>
    </xf>
    <xf numFmtId="49" fontId="8" fillId="34" borderId="11" xfId="0" applyNumberFormat="1" applyFont="1" applyFill="1" applyBorder="1" applyAlignment="1" applyProtection="1">
      <alignment horizontal="center" vertical="center"/>
      <protection locked="0"/>
    </xf>
    <xf numFmtId="49" fontId="10" fillId="0" borderId="11" xfId="0" applyNumberFormat="1" applyFont="1" applyBorder="1" applyAlignment="1" applyProtection="1">
      <alignment horizontal="center" vertical="center"/>
      <protection locked="0"/>
    </xf>
    <xf numFmtId="0" fontId="3" fillId="0" borderId="0" xfId="0" applyFont="1" applyAlignment="1" applyProtection="1">
      <alignment vertical="center"/>
      <protection locked="0"/>
    </xf>
    <xf numFmtId="49" fontId="3" fillId="0" borderId="0" xfId="0" applyNumberFormat="1" applyFont="1" applyAlignment="1" applyProtection="1">
      <alignment horizontal="center" vertical="center"/>
      <protection locked="0"/>
    </xf>
    <xf numFmtId="0" fontId="2" fillId="0" borderId="0" xfId="0" applyFont="1" applyAlignment="1" applyProtection="1">
      <alignment horizontal="center" vertical="center"/>
      <protection locked="0"/>
    </xf>
    <xf numFmtId="49" fontId="3" fillId="0" borderId="0" xfId="0" applyNumberFormat="1" applyFont="1" applyBorder="1" applyAlignment="1" applyProtection="1">
      <alignment vertical="center"/>
      <protection locked="0"/>
    </xf>
    <xf numFmtId="49" fontId="2" fillId="0" borderId="0" xfId="0" applyNumberFormat="1" applyFont="1" applyBorder="1" applyAlignment="1" applyProtection="1">
      <alignment vertical="center"/>
      <protection locked="0"/>
    </xf>
    <xf numFmtId="0" fontId="2" fillId="0" borderId="0" xfId="0" applyFont="1" applyAlignment="1" applyProtection="1">
      <alignment vertical="center"/>
      <protection locked="0"/>
    </xf>
    <xf numFmtId="49" fontId="8" fillId="0" borderId="0" xfId="0" applyNumberFormat="1" applyFont="1" applyBorder="1" applyAlignment="1" applyProtection="1">
      <alignment vertical="center"/>
      <protection locked="0"/>
    </xf>
    <xf numFmtId="49" fontId="3" fillId="0" borderId="0" xfId="0" applyNumberFormat="1" applyFont="1" applyBorder="1" applyAlignment="1" applyProtection="1">
      <alignment horizontal="center" vertical="center"/>
      <protection locked="0"/>
    </xf>
    <xf numFmtId="0" fontId="9" fillId="0" borderId="0" xfId="0" applyFont="1" applyAlignment="1" applyProtection="1">
      <alignment vertical="center"/>
      <protection locked="0"/>
    </xf>
    <xf numFmtId="49" fontId="4" fillId="0" borderId="0" xfId="0" applyNumberFormat="1" applyFont="1" applyBorder="1" applyAlignment="1" applyProtection="1">
      <alignment vertical="center"/>
      <protection locked="0"/>
    </xf>
    <xf numFmtId="49" fontId="2" fillId="0" borderId="0" xfId="0" applyNumberFormat="1" applyFont="1" applyBorder="1" applyAlignment="1" applyProtection="1">
      <alignment vertical="center"/>
      <protection locked="0"/>
    </xf>
    <xf numFmtId="0" fontId="8" fillId="0" borderId="10" xfId="58" applyNumberFormat="1" applyFont="1" applyFill="1" applyBorder="1" applyAlignment="1" applyProtection="1">
      <alignment horizontal="center" vertical="center"/>
      <protection/>
    </xf>
    <xf numFmtId="0" fontId="8" fillId="0" borderId="10" xfId="58" applyFont="1" applyFill="1" applyBorder="1" applyAlignment="1" applyProtection="1">
      <alignment horizontal="left" vertical="center" wrapText="1"/>
      <protection/>
    </xf>
    <xf numFmtId="0" fontId="8" fillId="0" borderId="10" xfId="58"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0" xfId="59" applyFont="1" applyFill="1" applyBorder="1" applyAlignment="1" applyProtection="1">
      <alignment horizontal="left" vertical="center"/>
      <protection/>
    </xf>
    <xf numFmtId="49" fontId="8" fillId="0" borderId="10" xfId="0" applyNumberFormat="1" applyFont="1" applyFill="1" applyBorder="1" applyAlignment="1" applyProtection="1">
      <alignment horizontal="center" vertical="center" wrapText="1"/>
      <protection/>
    </xf>
    <xf numFmtId="0" fontId="13" fillId="0" borderId="10" xfId="58" applyFont="1" applyFill="1" applyBorder="1" applyAlignment="1" applyProtection="1">
      <alignment horizontal="right" vertical="center" wrapText="1"/>
      <protection/>
    </xf>
    <xf numFmtId="0" fontId="9" fillId="0" borderId="10" xfId="58" applyFont="1" applyFill="1" applyBorder="1" applyAlignment="1" applyProtection="1">
      <alignment horizontal="left" vertical="center" wrapText="1"/>
      <protection/>
    </xf>
    <xf numFmtId="0" fontId="9" fillId="0" borderId="10" xfId="58" applyFont="1" applyFill="1" applyBorder="1" applyAlignment="1" applyProtection="1">
      <alignment horizontal="center" vertical="center" wrapText="1"/>
      <protection/>
    </xf>
    <xf numFmtId="0" fontId="8" fillId="0" borderId="10" xfId="58" applyFont="1" applyFill="1" applyBorder="1" applyAlignment="1" applyProtection="1">
      <alignment horizontal="left" vertical="center" wrapText="1"/>
      <protection/>
    </xf>
    <xf numFmtId="0" fontId="8" fillId="0" borderId="10" xfId="58" applyFont="1" applyFill="1" applyBorder="1" applyAlignment="1" applyProtection="1">
      <alignment horizontal="center" vertical="center" wrapText="1"/>
      <protection/>
    </xf>
    <xf numFmtId="49" fontId="8" fillId="0" borderId="10" xfId="0" applyNumberFormat="1" applyFont="1" applyFill="1" applyBorder="1" applyAlignment="1" applyProtection="1">
      <alignment horizontal="center" vertical="center" wrapText="1"/>
      <protection/>
    </xf>
    <xf numFmtId="0" fontId="8" fillId="35" borderId="10" xfId="58" applyFont="1" applyFill="1" applyBorder="1" applyAlignment="1" applyProtection="1">
      <alignment horizontal="left" vertical="center" wrapText="1"/>
      <protection/>
    </xf>
    <xf numFmtId="0" fontId="8" fillId="35" borderId="10" xfId="58" applyFont="1" applyFill="1" applyBorder="1" applyAlignment="1" applyProtection="1">
      <alignment horizontal="center" vertical="center" wrapText="1"/>
      <protection/>
    </xf>
    <xf numFmtId="49" fontId="8" fillId="35" borderId="10" xfId="0" applyNumberFormat="1" applyFont="1" applyFill="1" applyBorder="1" applyAlignment="1" applyProtection="1">
      <alignment horizontal="center" vertical="center" wrapText="1"/>
      <protection/>
    </xf>
    <xf numFmtId="0" fontId="58" fillId="0" borderId="10" xfId="58" applyFont="1" applyBorder="1" applyAlignment="1" applyProtection="1">
      <alignment horizontal="left" vertical="center" wrapText="1"/>
      <protection/>
    </xf>
    <xf numFmtId="0" fontId="8" fillId="0" borderId="10" xfId="58" applyNumberFormat="1" applyFont="1" applyFill="1" applyBorder="1" applyAlignment="1" applyProtection="1">
      <alignment horizontal="left" vertical="center"/>
      <protection/>
    </xf>
    <xf numFmtId="0" fontId="10" fillId="0" borderId="10" xfId="58" applyFont="1" applyFill="1" applyBorder="1" applyAlignment="1" applyProtection="1">
      <alignment horizontal="right" vertical="center" wrapText="1"/>
      <protection/>
    </xf>
    <xf numFmtId="0" fontId="8" fillId="0" borderId="12" xfId="58" applyNumberFormat="1" applyFont="1" applyFill="1" applyBorder="1" applyAlignment="1" applyProtection="1">
      <alignment horizontal="center" vertical="center"/>
      <protection/>
    </xf>
    <xf numFmtId="0" fontId="8" fillId="0" borderId="12" xfId="58" applyFont="1" applyFill="1" applyBorder="1" applyAlignment="1" applyProtection="1">
      <alignment horizontal="left" vertical="center" wrapText="1"/>
      <protection/>
    </xf>
    <xf numFmtId="0" fontId="8" fillId="0" borderId="13" xfId="58" applyFont="1" applyFill="1" applyBorder="1" applyAlignment="1" applyProtection="1">
      <alignment horizontal="left" vertical="center" wrapText="1"/>
      <protection/>
    </xf>
    <xf numFmtId="0" fontId="8" fillId="0" borderId="10" xfId="0" applyFont="1" applyBorder="1" applyAlignment="1" applyProtection="1">
      <alignment horizontal="center" vertical="center"/>
      <protection/>
    </xf>
    <xf numFmtId="0" fontId="8" fillId="0" borderId="10" xfId="0" applyNumberFormat="1" applyFont="1" applyFill="1" applyBorder="1" applyAlignment="1" applyProtection="1">
      <alignment horizontal="center" vertical="center" wrapText="1"/>
      <protection/>
    </xf>
    <xf numFmtId="0" fontId="10" fillId="0" borderId="10" xfId="58" applyFont="1" applyFill="1" applyBorder="1" applyAlignment="1" applyProtection="1">
      <alignment horizontal="right" vertical="center" wrapText="1"/>
      <protection/>
    </xf>
    <xf numFmtId="0" fontId="8" fillId="0" borderId="10" xfId="0" applyNumberFormat="1" applyFont="1" applyFill="1" applyBorder="1" applyAlignment="1" applyProtection="1">
      <alignment horizontal="center" vertical="center"/>
      <protection/>
    </xf>
    <xf numFmtId="0" fontId="8" fillId="0" borderId="13" xfId="58" applyNumberFormat="1" applyFont="1" applyFill="1" applyBorder="1" applyAlignment="1" applyProtection="1">
      <alignment horizontal="center" vertical="center"/>
      <protection/>
    </xf>
    <xf numFmtId="0" fontId="10" fillId="0" borderId="13" xfId="58" applyFont="1" applyFill="1" applyBorder="1" applyAlignment="1" applyProtection="1">
      <alignment horizontal="right" vertical="center" wrapText="1"/>
      <protection/>
    </xf>
    <xf numFmtId="0" fontId="8" fillId="0" borderId="13" xfId="58"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0" fontId="8" fillId="0" borderId="0" xfId="0" applyFont="1" applyAlignment="1" applyProtection="1">
      <alignment vertical="center"/>
      <protection locked="0"/>
    </xf>
    <xf numFmtId="0" fontId="59" fillId="0" borderId="10" xfId="0" applyFont="1" applyBorder="1" applyAlignment="1" applyProtection="1">
      <alignment horizontal="center" vertical="center"/>
      <protection/>
    </xf>
    <xf numFmtId="0" fontId="8" fillId="0" borderId="12" xfId="58" applyNumberFormat="1" applyFont="1" applyFill="1" applyBorder="1" applyAlignment="1" applyProtection="1">
      <alignment horizontal="center" vertical="center"/>
      <protection/>
    </xf>
    <xf numFmtId="0" fontId="8" fillId="0" borderId="10" xfId="58" applyNumberFormat="1" applyFont="1" applyFill="1" applyBorder="1" applyAlignment="1" applyProtection="1">
      <alignment horizontal="center" vertical="center"/>
      <protection/>
    </xf>
    <xf numFmtId="0" fontId="8" fillId="0" borderId="10" xfId="0" applyFont="1" applyBorder="1" applyAlignment="1" applyProtection="1">
      <alignment horizontal="center" vertical="center"/>
      <protection/>
    </xf>
    <xf numFmtId="0" fontId="8" fillId="0" borderId="11" xfId="58"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center" wrapText="1"/>
      <protection/>
    </xf>
    <xf numFmtId="49" fontId="58" fillId="0" borderId="10" xfId="0" applyNumberFormat="1" applyFont="1" applyBorder="1" applyAlignment="1" applyProtection="1">
      <alignment horizontal="center" vertical="center" wrapText="1"/>
      <protection locked="0"/>
    </xf>
    <xf numFmtId="49" fontId="8" fillId="0" borderId="10" xfId="0" applyNumberFormat="1" applyFont="1" applyBorder="1" applyAlignment="1" applyProtection="1">
      <alignment horizontal="center" vertical="center" wrapText="1"/>
      <protection locked="0"/>
    </xf>
    <xf numFmtId="0" fontId="8" fillId="0" borderId="12" xfId="58" applyNumberFormat="1" applyFont="1" applyFill="1" applyBorder="1" applyAlignment="1" applyProtection="1">
      <alignment horizontal="center" vertical="center" wrapText="1"/>
      <protection locked="0"/>
    </xf>
    <xf numFmtId="0" fontId="8" fillId="0" borderId="10" xfId="58" applyNumberFormat="1"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locked="0"/>
    </xf>
    <xf numFmtId="0" fontId="3" fillId="0" borderId="0" xfId="0" applyFont="1" applyFill="1" applyAlignment="1" applyProtection="1">
      <alignment vertical="center"/>
      <protection locked="0"/>
    </xf>
    <xf numFmtId="0" fontId="3" fillId="0" borderId="0" xfId="0" applyFont="1" applyFill="1" applyAlignment="1" applyProtection="1">
      <alignment horizontal="center" vertical="center"/>
      <protection locked="0"/>
    </xf>
    <xf numFmtId="0" fontId="2" fillId="0" borderId="0" xfId="0" applyFont="1" applyAlignment="1" applyProtection="1">
      <alignment horizontal="center" vertical="center"/>
      <protection locked="0"/>
    </xf>
    <xf numFmtId="0" fontId="3" fillId="0" borderId="0" xfId="0" applyFont="1" applyFill="1" applyAlignment="1" applyProtection="1">
      <alignment horizontal="left" vertical="center" wrapText="1"/>
      <protection locked="0"/>
    </xf>
    <xf numFmtId="49" fontId="2" fillId="0" borderId="0" xfId="0" applyNumberFormat="1" applyFont="1" applyFill="1" applyAlignment="1" applyProtection="1">
      <alignment horizontal="center" vertical="center" wrapText="1"/>
      <protection locked="0"/>
    </xf>
    <xf numFmtId="49" fontId="8" fillId="0" borderId="11" xfId="0" applyNumberFormat="1" applyFont="1" applyBorder="1" applyAlignment="1" applyProtection="1">
      <alignment horizontal="center" vertical="center" wrapText="1"/>
      <protection locked="0"/>
    </xf>
    <xf numFmtId="49" fontId="8" fillId="0" borderId="12" xfId="0" applyNumberFormat="1" applyFont="1" applyBorder="1" applyAlignment="1" applyProtection="1">
      <alignment horizontal="center" vertical="center" wrapText="1"/>
      <protection locked="0"/>
    </xf>
    <xf numFmtId="0" fontId="2" fillId="0" borderId="0" xfId="0" applyFont="1" applyAlignment="1" applyProtection="1">
      <alignment vertical="center" wrapText="1"/>
      <protection locked="0"/>
    </xf>
    <xf numFmtId="0" fontId="2" fillId="0" borderId="0" xfId="0" applyFont="1" applyAlignment="1" applyProtection="1">
      <alignment vertical="center" wrapText="1"/>
      <protection locked="0"/>
    </xf>
    <xf numFmtId="49" fontId="3" fillId="0" borderId="0" xfId="0" applyNumberFormat="1" applyFont="1" applyBorder="1" applyAlignment="1" applyProtection="1">
      <alignment horizontal="center" vertical="center" wrapText="1"/>
      <protection locked="0"/>
    </xf>
    <xf numFmtId="0" fontId="8" fillId="35" borderId="10" xfId="0" applyNumberFormat="1" applyFont="1" applyFill="1" applyBorder="1" applyAlignment="1" applyProtection="1">
      <alignment horizontal="center" vertical="center" wrapText="1"/>
      <protection/>
    </xf>
    <xf numFmtId="0" fontId="2" fillId="0" borderId="0" xfId="0" applyFont="1" applyFill="1" applyAlignment="1" applyProtection="1">
      <alignment vertical="center"/>
      <protection locked="0"/>
    </xf>
    <xf numFmtId="0" fontId="12" fillId="0" borderId="0" xfId="0" applyFont="1" applyAlignment="1" applyProtection="1">
      <alignment vertical="center"/>
      <protection locked="0"/>
    </xf>
    <xf numFmtId="0" fontId="8" fillId="0" borderId="0" xfId="0" applyFont="1" applyFill="1" applyAlignment="1" applyProtection="1">
      <alignment vertical="center"/>
      <protection locked="0"/>
    </xf>
    <xf numFmtId="0" fontId="3" fillId="0" borderId="0" xfId="0" applyFont="1" applyFill="1" applyAlignment="1" applyProtection="1">
      <alignment vertical="center" wrapText="1"/>
      <protection locked="0"/>
    </xf>
    <xf numFmtId="0" fontId="8" fillId="0" borderId="10" xfId="58" applyNumberFormat="1" applyFont="1" applyFill="1" applyBorder="1" applyAlignment="1" applyProtection="1">
      <alignment horizontal="center" vertical="center" wrapText="1"/>
      <protection/>
    </xf>
    <xf numFmtId="0" fontId="9" fillId="0" borderId="14" xfId="0" applyFont="1" applyBorder="1" applyAlignment="1" applyProtection="1">
      <alignment horizontal="center" vertical="center"/>
      <protection locked="0"/>
    </xf>
    <xf numFmtId="172" fontId="9" fillId="0" borderId="15" xfId="0" applyNumberFormat="1" applyFont="1" applyBorder="1" applyAlignment="1" applyProtection="1">
      <alignment horizontal="center" vertical="center"/>
      <protection locked="0"/>
    </xf>
    <xf numFmtId="0" fontId="8" fillId="33" borderId="13" xfId="58" applyFont="1" applyFill="1" applyBorder="1" applyAlignment="1" applyProtection="1">
      <alignment horizontal="center" vertical="center"/>
      <protection locked="0"/>
    </xf>
    <xf numFmtId="0" fontId="8" fillId="34" borderId="16" xfId="0" applyFont="1" applyFill="1" applyBorder="1" applyAlignment="1" applyProtection="1">
      <alignment horizontal="center" vertical="center"/>
      <protection locked="0"/>
    </xf>
    <xf numFmtId="0" fontId="8" fillId="0" borderId="16" xfId="58" applyNumberFormat="1" applyFont="1" applyFill="1" applyBorder="1" applyAlignment="1" applyProtection="1">
      <alignment horizontal="center" vertical="center"/>
      <protection/>
    </xf>
    <xf numFmtId="0" fontId="8" fillId="0" borderId="16" xfId="58" applyFont="1" applyFill="1" applyBorder="1" applyAlignment="1" applyProtection="1">
      <alignment horizontal="left" vertical="center" wrapText="1"/>
      <protection/>
    </xf>
    <xf numFmtId="0" fontId="8" fillId="0" borderId="16" xfId="58" applyFont="1" applyFill="1" applyBorder="1" applyAlignment="1" applyProtection="1">
      <alignment horizontal="center" vertical="center" wrapText="1"/>
      <protection/>
    </xf>
    <xf numFmtId="0" fontId="8" fillId="0" borderId="16" xfId="0"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16" xfId="0" applyFont="1" applyBorder="1" applyAlignment="1" applyProtection="1">
      <alignment horizontal="center" vertical="center"/>
      <protection locked="0"/>
    </xf>
    <xf numFmtId="0" fontId="8" fillId="33" borderId="16" xfId="58" applyFont="1" applyFill="1" applyBorder="1" applyAlignment="1" applyProtection="1">
      <alignment horizontal="center" vertical="center"/>
      <protection locked="0"/>
    </xf>
    <xf numFmtId="0" fontId="58" fillId="0" borderId="10" xfId="0" applyFont="1" applyBorder="1" applyAlignment="1" applyProtection="1">
      <alignment horizontal="center" vertical="center" wrapText="1"/>
      <protection locked="0"/>
    </xf>
    <xf numFmtId="0" fontId="59" fillId="35" borderId="10" xfId="0" applyFont="1" applyFill="1" applyBorder="1" applyAlignment="1" applyProtection="1">
      <alignment horizontal="center" vertical="center"/>
      <protection/>
    </xf>
    <xf numFmtId="0" fontId="58" fillId="0" borderId="10" xfId="0" applyFont="1" applyBorder="1" applyAlignment="1" applyProtection="1">
      <alignment vertical="center"/>
      <protection/>
    </xf>
    <xf numFmtId="0" fontId="8" fillId="35" borderId="10" xfId="0" applyFont="1" applyFill="1" applyBorder="1" applyAlignment="1" applyProtection="1">
      <alignment vertical="center" wrapText="1"/>
      <protection/>
    </xf>
    <xf numFmtId="0" fontId="8" fillId="0" borderId="10" xfId="0" applyFont="1" applyBorder="1" applyAlignment="1" applyProtection="1">
      <alignment vertical="center"/>
      <protection/>
    </xf>
    <xf numFmtId="0" fontId="8" fillId="0" borderId="10" xfId="0" applyFont="1" applyBorder="1" applyAlignment="1" applyProtection="1">
      <alignment vertical="center" wrapText="1"/>
      <protection/>
    </xf>
    <xf numFmtId="0" fontId="58" fillId="35" borderId="10" xfId="0" applyFont="1" applyFill="1" applyBorder="1" applyAlignment="1" applyProtection="1">
      <alignment vertical="center" wrapText="1"/>
      <protection/>
    </xf>
    <xf numFmtId="0" fontId="58" fillId="0" borderId="10" xfId="0" applyFont="1" applyBorder="1" applyAlignment="1" applyProtection="1">
      <alignment vertical="center" wrapText="1"/>
      <protection/>
    </xf>
    <xf numFmtId="0" fontId="60" fillId="0" borderId="10" xfId="0" applyFont="1" applyBorder="1" applyAlignment="1" applyProtection="1">
      <alignment horizontal="right" vertical="center"/>
      <protection/>
    </xf>
    <xf numFmtId="0" fontId="9" fillId="0" borderId="10" xfId="58" applyFont="1" applyFill="1" applyBorder="1" applyAlignment="1" applyProtection="1">
      <alignment horizontal="right" vertical="center" wrapText="1"/>
      <protection/>
    </xf>
    <xf numFmtId="0" fontId="8" fillId="0" borderId="13" xfId="0" applyFont="1" applyFill="1" applyBorder="1" applyAlignment="1" applyProtection="1">
      <alignment horizontal="center" vertical="center"/>
      <protection locked="0"/>
    </xf>
    <xf numFmtId="0" fontId="8" fillId="0" borderId="13" xfId="0" applyFont="1" applyBorder="1" applyAlignment="1" applyProtection="1">
      <alignment horizontal="center" vertical="center"/>
      <protection/>
    </xf>
    <xf numFmtId="49" fontId="8" fillId="0" borderId="13" xfId="0" applyNumberFormat="1" applyFont="1" applyFill="1" applyBorder="1" applyAlignment="1" applyProtection="1">
      <alignment horizontal="center" vertical="center" wrapText="1"/>
      <protection locked="0"/>
    </xf>
    <xf numFmtId="0" fontId="8" fillId="33" borderId="12" xfId="58" applyFont="1" applyFill="1" applyBorder="1" applyAlignment="1" applyProtection="1">
      <alignment horizontal="center" vertical="center"/>
      <protection locked="0"/>
    </xf>
    <xf numFmtId="172" fontId="9" fillId="0" borderId="14" xfId="0" applyNumberFormat="1" applyFont="1" applyBorder="1" applyAlignment="1" applyProtection="1">
      <alignment horizontal="center" vertical="center"/>
      <protection locked="0"/>
    </xf>
    <xf numFmtId="49" fontId="10" fillId="0" borderId="14" xfId="0" applyNumberFormat="1" applyFont="1" applyBorder="1" applyAlignment="1" applyProtection="1">
      <alignment horizontal="center" vertical="center"/>
      <protection locked="0"/>
    </xf>
    <xf numFmtId="0" fontId="8" fillId="33" borderId="14" xfId="58" applyFont="1" applyFill="1" applyBorder="1" applyAlignment="1" applyProtection="1">
      <alignment horizontal="center" vertical="center"/>
      <protection locked="0"/>
    </xf>
    <xf numFmtId="0" fontId="8" fillId="34" borderId="13" xfId="0" applyFont="1" applyFill="1" applyBorder="1" applyAlignment="1" applyProtection="1">
      <alignment horizontal="center" vertical="center"/>
      <protection locked="0"/>
    </xf>
    <xf numFmtId="0" fontId="8" fillId="0" borderId="13" xfId="58"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9" fillId="0" borderId="13" xfId="0" applyFont="1" applyBorder="1" applyAlignment="1" applyProtection="1">
      <alignment horizontal="center" vertical="center"/>
      <protection locked="0"/>
    </xf>
    <xf numFmtId="0" fontId="8" fillId="34" borderId="12" xfId="0" applyFont="1" applyFill="1" applyBorder="1" applyAlignment="1" applyProtection="1">
      <alignment horizontal="center" vertical="center"/>
      <protection locked="0"/>
    </xf>
    <xf numFmtId="0" fontId="9" fillId="0" borderId="12" xfId="58" applyFont="1" applyFill="1" applyBorder="1" applyAlignment="1" applyProtection="1">
      <alignment horizontal="left" vertical="center" wrapText="1"/>
      <protection/>
    </xf>
    <xf numFmtId="0" fontId="9" fillId="0" borderId="12" xfId="58" applyFont="1" applyFill="1" applyBorder="1" applyAlignment="1" applyProtection="1">
      <alignment horizontal="center" vertical="center" wrapText="1"/>
      <protection/>
    </xf>
    <xf numFmtId="49" fontId="8" fillId="0" borderId="12" xfId="0" applyNumberFormat="1" applyFont="1" applyBorder="1" applyAlignment="1" applyProtection="1">
      <alignment horizontal="center" vertical="center"/>
      <protection locked="0"/>
    </xf>
    <xf numFmtId="0" fontId="9" fillId="0" borderId="15" xfId="0" applyFont="1" applyBorder="1" applyAlignment="1" applyProtection="1">
      <alignment vertical="center"/>
      <protection locked="0"/>
    </xf>
    <xf numFmtId="0" fontId="9" fillId="0" borderId="15" xfId="0" applyFont="1" applyBorder="1" applyAlignment="1" applyProtection="1">
      <alignment horizontal="center" vertical="center"/>
      <protection locked="0"/>
    </xf>
    <xf numFmtId="0" fontId="9" fillId="0" borderId="14" xfId="0" applyFont="1" applyBorder="1" applyAlignment="1" applyProtection="1">
      <alignment vertical="center"/>
      <protection locked="0"/>
    </xf>
    <xf numFmtId="0" fontId="9" fillId="0" borderId="14" xfId="0" applyFont="1" applyBorder="1" applyAlignment="1" applyProtection="1">
      <alignment vertical="center"/>
      <protection/>
    </xf>
    <xf numFmtId="0" fontId="9" fillId="0" borderId="14" xfId="0" applyNumberFormat="1" applyFont="1" applyBorder="1" applyAlignment="1" applyProtection="1">
      <alignment horizontal="center" vertical="center"/>
      <protection/>
    </xf>
    <xf numFmtId="0" fontId="8" fillId="0" borderId="10" xfId="0" applyFont="1" applyBorder="1" applyAlignment="1" applyProtection="1">
      <alignment horizontal="center" vertical="center" wrapText="1"/>
      <protection locked="0"/>
    </xf>
    <xf numFmtId="0" fontId="8" fillId="35" borderId="10" xfId="0" applyFont="1" applyFill="1" applyBorder="1" applyAlignment="1" applyProtection="1">
      <alignment horizontal="center" vertical="center"/>
      <protection/>
    </xf>
    <xf numFmtId="0" fontId="8" fillId="0" borderId="10" xfId="58" applyFont="1" applyBorder="1" applyAlignment="1" applyProtection="1">
      <alignment horizontal="left" vertical="center" wrapText="1"/>
      <protection/>
    </xf>
    <xf numFmtId="0" fontId="8" fillId="0" borderId="16" xfId="58" applyNumberFormat="1" applyFont="1" applyFill="1" applyBorder="1" applyAlignment="1" applyProtection="1">
      <alignment horizontal="center" vertical="center"/>
      <protection/>
    </xf>
    <xf numFmtId="0" fontId="8" fillId="0" borderId="16" xfId="57"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center" vertical="center" wrapText="1"/>
      <protection/>
    </xf>
    <xf numFmtId="49" fontId="8" fillId="0" borderId="16" xfId="0" applyNumberFormat="1"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59" fillId="0" borderId="10" xfId="0" applyFont="1" applyBorder="1" applyAlignment="1" applyProtection="1">
      <alignment horizontal="center" vertical="center"/>
      <protection/>
    </xf>
    <xf numFmtId="0" fontId="58" fillId="0" borderId="10" xfId="0" applyFont="1" applyBorder="1" applyAlignment="1" applyProtection="1">
      <alignment horizontal="left" vertical="center" wrapText="1"/>
      <protection/>
    </xf>
    <xf numFmtId="0" fontId="9" fillId="0" borderId="11" xfId="58" applyFont="1" applyFill="1" applyBorder="1" applyAlignment="1" applyProtection="1">
      <alignment horizontal="right" vertical="center" wrapText="1"/>
      <protection/>
    </xf>
    <xf numFmtId="0" fontId="9" fillId="0" borderId="11" xfId="58" applyFont="1" applyFill="1" applyBorder="1" applyAlignment="1" applyProtection="1">
      <alignment horizontal="center" vertical="center" wrapText="1"/>
      <protection/>
    </xf>
    <xf numFmtId="0" fontId="8" fillId="33" borderId="11" xfId="58" applyFont="1" applyFill="1" applyBorder="1" applyAlignment="1" applyProtection="1">
      <alignment horizontal="center" vertical="center"/>
      <protection locked="0"/>
    </xf>
    <xf numFmtId="0" fontId="8" fillId="0" borderId="12" xfId="58"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9" fillId="0" borderId="11" xfId="58" applyNumberFormat="1" applyFont="1" applyFill="1" applyBorder="1" applyAlignment="1" applyProtection="1">
      <alignment horizontal="center" vertical="center" wrapText="1"/>
      <protection/>
    </xf>
    <xf numFmtId="0" fontId="9"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protection/>
    </xf>
    <xf numFmtId="0" fontId="8" fillId="0" borderId="12" xfId="58" applyFont="1" applyFill="1" applyBorder="1" applyAlignment="1" applyProtection="1">
      <alignment horizontal="center" vertical="center" wrapText="1"/>
      <protection/>
    </xf>
    <xf numFmtId="49" fontId="8" fillId="0" borderId="12" xfId="0" applyNumberFormat="1" applyFont="1" applyFill="1" applyBorder="1" applyAlignment="1" applyProtection="1">
      <alignment horizontal="center" vertical="center" wrapText="1"/>
      <protection/>
    </xf>
    <xf numFmtId="0" fontId="2" fillId="0" borderId="0" xfId="0" applyFont="1" applyAlignment="1" applyProtection="1">
      <alignment horizontal="left" vertical="center"/>
      <protection locked="0"/>
    </xf>
    <xf numFmtId="0" fontId="2" fillId="0" borderId="0" xfId="0" applyFont="1" applyAlignment="1" applyProtection="1">
      <alignment/>
      <protection locked="0"/>
    </xf>
    <xf numFmtId="49" fontId="9" fillId="0" borderId="14" xfId="0" applyNumberFormat="1" applyFont="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9" fillId="0" borderId="14" xfId="0" applyFont="1" applyBorder="1" applyAlignment="1" applyProtection="1">
      <alignment horizontal="center" vertical="center" wrapText="1"/>
      <protection locked="0"/>
    </xf>
    <xf numFmtId="172" fontId="4" fillId="0" borderId="0" xfId="0" applyNumberFormat="1" applyFont="1" applyBorder="1" applyAlignment="1" applyProtection="1">
      <alignment horizontal="left" vertical="center" wrapText="1"/>
      <protection locked="0"/>
    </xf>
    <xf numFmtId="0" fontId="16" fillId="0" borderId="0" xfId="0" applyFont="1" applyFill="1" applyAlignment="1" applyProtection="1">
      <alignment horizontal="left" vertical="center" wrapText="1"/>
      <protection locked="0"/>
    </xf>
    <xf numFmtId="49" fontId="9" fillId="0" borderId="14" xfId="0" applyNumberFormat="1" applyFont="1" applyBorder="1" applyAlignment="1" applyProtection="1">
      <alignment horizontal="center" vertical="center"/>
      <protection locked="0"/>
    </xf>
    <xf numFmtId="0" fontId="9" fillId="34" borderId="11" xfId="0" applyFont="1" applyFill="1" applyBorder="1" applyAlignment="1" applyProtection="1">
      <alignment horizontal="left" vertical="center" wrapText="1"/>
      <protection locked="0"/>
    </xf>
    <xf numFmtId="0" fontId="2" fillId="0" borderId="0" xfId="0" applyFont="1" applyAlignment="1" applyProtection="1">
      <alignment horizontal="left" vertical="center"/>
      <protection locked="0"/>
    </xf>
    <xf numFmtId="0" fontId="5" fillId="0" borderId="0" xfId="0" applyFont="1" applyFill="1" applyAlignment="1" applyProtection="1">
      <alignment horizontal="center" vertical="center"/>
      <protection locked="0"/>
    </xf>
    <xf numFmtId="0" fontId="9" fillId="0" borderId="14" xfId="0" applyFont="1" applyBorder="1" applyAlignment="1" applyProtection="1">
      <alignment horizontal="left" vertical="center"/>
      <protection locked="0"/>
    </xf>
    <xf numFmtId="0" fontId="9" fillId="34" borderId="12" xfId="0" applyFont="1" applyFill="1" applyBorder="1" applyAlignment="1" applyProtection="1">
      <alignment horizontal="left" vertical="center" wrapText="1"/>
      <protection locked="0"/>
    </xf>
    <xf numFmtId="0" fontId="15" fillId="0" borderId="0" xfId="0" applyFont="1" applyFill="1" applyAlignment="1" applyProtection="1">
      <alignment horizontal="center" vertical="center"/>
      <protection locked="0"/>
    </xf>
    <xf numFmtId="0" fontId="2" fillId="0" borderId="0" xfId="0" applyFont="1" applyFill="1" applyAlignment="1" applyProtection="1">
      <alignment horizontal="left" vertical="center"/>
      <protection locked="0"/>
    </xf>
    <xf numFmtId="0" fontId="11" fillId="34" borderId="14" xfId="0" applyFont="1" applyFill="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49" fontId="9" fillId="0" borderId="14" xfId="0" applyNumberFormat="1" applyFont="1" applyBorder="1" applyAlignment="1" applyProtection="1">
      <alignment horizontal="center" vertical="center" wrapText="1"/>
      <protection locked="0"/>
    </xf>
    <xf numFmtId="0" fontId="8" fillId="34" borderId="14" xfId="0" applyFont="1" applyFill="1" applyBorder="1" applyAlignment="1" applyProtection="1">
      <alignment horizontal="center" vertical="center"/>
      <protection locked="0"/>
    </xf>
    <xf numFmtId="0" fontId="9" fillId="34" borderId="14" xfId="0" applyFont="1" applyFill="1" applyBorder="1" applyAlignment="1" applyProtection="1">
      <alignment horizontal="center" vertical="center" wrapText="1"/>
      <protection locked="0"/>
    </xf>
    <xf numFmtId="0" fontId="8" fillId="34" borderId="17" xfId="0" applyFont="1" applyFill="1" applyBorder="1" applyAlignment="1" applyProtection="1">
      <alignment horizontal="center" vertical="center"/>
      <protection locked="0"/>
    </xf>
    <xf numFmtId="0" fontId="8" fillId="34" borderId="15" xfId="0" applyFont="1" applyFill="1" applyBorder="1" applyAlignment="1" applyProtection="1">
      <alignment horizontal="center" vertical="center"/>
      <protection locked="0"/>
    </xf>
    <xf numFmtId="0" fontId="8" fillId="34" borderId="18" xfId="0" applyFont="1" applyFill="1" applyBorder="1" applyAlignment="1" applyProtection="1">
      <alignment horizontal="center" vertical="center"/>
      <protection locked="0"/>
    </xf>
    <xf numFmtId="172" fontId="5" fillId="0" borderId="17" xfId="0" applyNumberFormat="1" applyFont="1" applyBorder="1" applyAlignment="1" applyProtection="1">
      <alignment horizontal="center" vertical="center" wrapText="1"/>
      <protection locked="0"/>
    </xf>
    <xf numFmtId="172" fontId="5" fillId="0" borderId="15" xfId="0" applyNumberFormat="1" applyFont="1" applyBorder="1" applyAlignment="1" applyProtection="1">
      <alignment horizontal="center" vertical="center" wrapText="1"/>
      <protection locked="0"/>
    </xf>
    <xf numFmtId="172" fontId="5" fillId="0" borderId="18" xfId="0" applyNumberFormat="1" applyFont="1" applyBorder="1" applyAlignment="1" applyProtection="1">
      <alignment horizontal="center" vertical="center"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rmal 5" xfId="58"/>
    <cellStyle name="Normal_THEO NGÀNH_Mã học phần (09-2013)" xfId="59"/>
    <cellStyle name="Note" xfId="60"/>
    <cellStyle name="Output" xfId="61"/>
    <cellStyle name="Percent" xfId="62"/>
    <cellStyle name="Title" xfId="63"/>
    <cellStyle name="Total" xfId="64"/>
    <cellStyle name="Warning Text" xfId="6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xdr:row>
      <xdr:rowOff>0</xdr:rowOff>
    </xdr:from>
    <xdr:to>
      <xdr:col>2</xdr:col>
      <xdr:colOff>571500</xdr:colOff>
      <xdr:row>1</xdr:row>
      <xdr:rowOff>0</xdr:rowOff>
    </xdr:to>
    <xdr:sp>
      <xdr:nvSpPr>
        <xdr:cNvPr id="1" name="Straight Connector 2"/>
        <xdr:cNvSpPr>
          <a:spLocks/>
        </xdr:cNvSpPr>
      </xdr:nvSpPr>
      <xdr:spPr>
        <a:xfrm>
          <a:off x="447675" y="457200"/>
          <a:ext cx="962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93"/>
  <sheetViews>
    <sheetView tabSelected="1" zoomScalePageLayoutView="0" workbookViewId="0" topLeftCell="A70">
      <selection activeCell="L80" sqref="L80"/>
    </sheetView>
  </sheetViews>
  <sheetFormatPr defaultColWidth="11.421875" defaultRowHeight="15"/>
  <cols>
    <col min="1" max="1" width="4.140625" style="27" customWidth="1"/>
    <col min="2" max="2" width="8.421875" style="27" customWidth="1"/>
    <col min="3" max="3" width="47.421875" style="12" customWidth="1"/>
    <col min="4" max="4" width="4.57421875" style="27" customWidth="1"/>
    <col min="5" max="5" width="3.7109375" style="27" customWidth="1"/>
    <col min="6" max="7" width="3.421875" style="27" customWidth="1"/>
    <col min="8" max="8" width="10.00390625" style="24" customWidth="1"/>
    <col min="9" max="9" width="5.57421875" style="27" customWidth="1"/>
    <col min="10" max="16384" width="11.421875" style="27" customWidth="1"/>
  </cols>
  <sheetData>
    <row r="1" spans="1:9" s="86" customFormat="1" ht="39.75" customHeight="1">
      <c r="A1" s="160" t="s">
        <v>188</v>
      </c>
      <c r="B1" s="160"/>
      <c r="C1" s="160"/>
      <c r="D1" s="160"/>
      <c r="E1" s="160"/>
      <c r="F1" s="160"/>
      <c r="G1" s="160"/>
      <c r="H1" s="160"/>
      <c r="I1" s="160"/>
    </row>
    <row r="2" spans="1:9" s="86" customFormat="1" ht="24.75" customHeight="1">
      <c r="A2" s="167" t="s">
        <v>48</v>
      </c>
      <c r="B2" s="167"/>
      <c r="C2" s="167"/>
      <c r="D2" s="167"/>
      <c r="E2" s="167"/>
      <c r="F2" s="167"/>
      <c r="G2" s="167"/>
      <c r="H2" s="167"/>
      <c r="I2" s="1"/>
    </row>
    <row r="3" spans="1:9" s="86" customFormat="1" ht="12.75">
      <c r="A3" s="168" t="s">
        <v>159</v>
      </c>
      <c r="B3" s="168"/>
      <c r="C3" s="168"/>
      <c r="D3" s="168"/>
      <c r="E3" s="168"/>
      <c r="F3" s="2" t="s">
        <v>160</v>
      </c>
      <c r="G3" s="2"/>
      <c r="H3" s="76"/>
      <c r="I3" s="3"/>
    </row>
    <row r="4" spans="1:9" s="155" customFormat="1" ht="12.75">
      <c r="A4" s="163" t="s">
        <v>191</v>
      </c>
      <c r="B4" s="163"/>
      <c r="C4" s="163"/>
      <c r="D4" s="163"/>
      <c r="E4" s="163"/>
      <c r="F4" s="163"/>
      <c r="G4" s="163"/>
      <c r="H4" s="163"/>
      <c r="I4" s="154"/>
    </row>
    <row r="5" spans="1:9" s="86" customFormat="1" ht="12.75">
      <c r="A5" s="164" t="s">
        <v>53</v>
      </c>
      <c r="B5" s="164"/>
      <c r="C5" s="164"/>
      <c r="D5" s="164"/>
      <c r="E5" s="164"/>
      <c r="F5" s="164"/>
      <c r="G5" s="164"/>
      <c r="H5" s="164"/>
      <c r="I5" s="4"/>
    </row>
    <row r="6" spans="1:9" ht="12.75">
      <c r="A6" s="2"/>
      <c r="B6" s="2"/>
      <c r="C6" s="5"/>
      <c r="D6" s="6"/>
      <c r="E6" s="7"/>
      <c r="F6" s="7"/>
      <c r="G6" s="7"/>
      <c r="H6" s="7"/>
      <c r="I6" s="8"/>
    </row>
    <row r="7" spans="1:9" s="87" customFormat="1" ht="16.5" customHeight="1">
      <c r="A7" s="169" t="s">
        <v>0</v>
      </c>
      <c r="B7" s="158" t="s">
        <v>1</v>
      </c>
      <c r="C7" s="170" t="s">
        <v>42</v>
      </c>
      <c r="D7" s="161" t="s">
        <v>43</v>
      </c>
      <c r="E7" s="161"/>
      <c r="F7" s="161"/>
      <c r="G7" s="161"/>
      <c r="H7" s="171" t="s">
        <v>192</v>
      </c>
      <c r="I7" s="158" t="s">
        <v>158</v>
      </c>
    </row>
    <row r="8" spans="1:9" s="87" customFormat="1" ht="16.5" customHeight="1">
      <c r="A8" s="169"/>
      <c r="B8" s="158"/>
      <c r="C8" s="170"/>
      <c r="D8" s="161" t="s">
        <v>2</v>
      </c>
      <c r="E8" s="161" t="s">
        <v>3</v>
      </c>
      <c r="F8" s="161" t="s">
        <v>50</v>
      </c>
      <c r="G8" s="161"/>
      <c r="H8" s="171"/>
      <c r="I8" s="158"/>
    </row>
    <row r="9" spans="1:9" s="87" customFormat="1" ht="16.5" customHeight="1">
      <c r="A9" s="169"/>
      <c r="B9" s="158"/>
      <c r="C9" s="170"/>
      <c r="D9" s="161"/>
      <c r="E9" s="161"/>
      <c r="F9" s="156" t="s">
        <v>51</v>
      </c>
      <c r="G9" s="156" t="s">
        <v>52</v>
      </c>
      <c r="H9" s="171"/>
      <c r="I9" s="158"/>
    </row>
    <row r="10" spans="1:9" s="63" customFormat="1" ht="12.75" customHeight="1">
      <c r="A10" s="127" t="s">
        <v>16</v>
      </c>
      <c r="B10" s="127"/>
      <c r="C10" s="127"/>
      <c r="D10" s="92">
        <f>SUM(D11:D23)</f>
        <v>15</v>
      </c>
      <c r="E10" s="92">
        <f>SUM(E11:E23)</f>
        <v>11</v>
      </c>
      <c r="F10" s="92">
        <f>SUM(F11:F23)</f>
        <v>3</v>
      </c>
      <c r="G10" s="92">
        <f>SUM(G11:G23)</f>
        <v>1</v>
      </c>
      <c r="H10" s="128"/>
      <c r="I10" s="93"/>
    </row>
    <row r="11" spans="1:9" s="63" customFormat="1" ht="12.75" customHeight="1">
      <c r="A11" s="94">
        <v>1</v>
      </c>
      <c r="B11" s="95" t="s">
        <v>23</v>
      </c>
      <c r="C11" s="96" t="s">
        <v>19</v>
      </c>
      <c r="D11" s="97">
        <v>3</v>
      </c>
      <c r="E11" s="98">
        <v>2</v>
      </c>
      <c r="F11" s="99">
        <v>1</v>
      </c>
      <c r="G11" s="99">
        <v>0</v>
      </c>
      <c r="H11" s="100"/>
      <c r="I11" s="101"/>
    </row>
    <row r="12" spans="1:9" s="63" customFormat="1" ht="12.75" customHeight="1">
      <c r="A12" s="10">
        <v>2</v>
      </c>
      <c r="B12" s="33" t="s">
        <v>24</v>
      </c>
      <c r="C12" s="34" t="s">
        <v>20</v>
      </c>
      <c r="D12" s="35">
        <v>2</v>
      </c>
      <c r="E12" s="36">
        <v>1.5</v>
      </c>
      <c r="F12" s="37">
        <v>0.5</v>
      </c>
      <c r="G12" s="37">
        <v>0</v>
      </c>
      <c r="H12" s="11">
        <v>21231902</v>
      </c>
      <c r="I12" s="9"/>
    </row>
    <row r="13" spans="1:9" s="63" customFormat="1" ht="12.75" customHeight="1">
      <c r="A13" s="10">
        <v>3</v>
      </c>
      <c r="B13" s="33" t="s">
        <v>25</v>
      </c>
      <c r="C13" s="34" t="s">
        <v>21</v>
      </c>
      <c r="D13" s="35">
        <v>2</v>
      </c>
      <c r="E13" s="36">
        <v>1.5</v>
      </c>
      <c r="F13" s="37">
        <v>0.5</v>
      </c>
      <c r="G13" s="37">
        <v>0</v>
      </c>
      <c r="H13" s="11" t="s">
        <v>24</v>
      </c>
      <c r="I13" s="9"/>
    </row>
    <row r="14" spans="1:9" s="63" customFormat="1" ht="12.75" customHeight="1">
      <c r="A14" s="10">
        <v>4</v>
      </c>
      <c r="B14" s="33" t="s">
        <v>26</v>
      </c>
      <c r="C14" s="34" t="s">
        <v>22</v>
      </c>
      <c r="D14" s="35">
        <v>2</v>
      </c>
      <c r="E14" s="36">
        <v>1.5</v>
      </c>
      <c r="F14" s="37">
        <v>0.5</v>
      </c>
      <c r="G14" s="37">
        <v>0</v>
      </c>
      <c r="H14" s="11" t="s">
        <v>25</v>
      </c>
      <c r="I14" s="9"/>
    </row>
    <row r="15" spans="1:9" s="63" customFormat="1" ht="12.75" customHeight="1">
      <c r="A15" s="10">
        <v>5</v>
      </c>
      <c r="B15" s="33" t="s">
        <v>27</v>
      </c>
      <c r="C15" s="34" t="s">
        <v>4</v>
      </c>
      <c r="D15" s="35">
        <v>2</v>
      </c>
      <c r="E15" s="36">
        <v>1.5</v>
      </c>
      <c r="F15" s="37">
        <v>0.5</v>
      </c>
      <c r="G15" s="37">
        <v>0</v>
      </c>
      <c r="H15" s="11" t="s">
        <v>26</v>
      </c>
      <c r="I15" s="9"/>
    </row>
    <row r="16" spans="1:9" s="63" customFormat="1" ht="12.75" customHeight="1">
      <c r="A16" s="10">
        <v>6</v>
      </c>
      <c r="B16" s="33" t="s">
        <v>28</v>
      </c>
      <c r="C16" s="38" t="s">
        <v>49</v>
      </c>
      <c r="D16" s="35">
        <v>2</v>
      </c>
      <c r="E16" s="36">
        <v>1</v>
      </c>
      <c r="F16" s="36">
        <v>0</v>
      </c>
      <c r="G16" s="36">
        <v>1</v>
      </c>
      <c r="H16" s="11"/>
      <c r="I16" s="9"/>
    </row>
    <row r="17" spans="1:9" s="63" customFormat="1" ht="12.75" customHeight="1">
      <c r="A17" s="10">
        <v>7</v>
      </c>
      <c r="B17" s="33" t="s">
        <v>29</v>
      </c>
      <c r="C17" s="34" t="s">
        <v>5</v>
      </c>
      <c r="D17" s="35">
        <v>2</v>
      </c>
      <c r="E17" s="39">
        <v>2</v>
      </c>
      <c r="F17" s="37">
        <v>0</v>
      </c>
      <c r="G17" s="37">
        <v>0</v>
      </c>
      <c r="H17" s="13"/>
      <c r="I17" s="9"/>
    </row>
    <row r="18" spans="1:9" s="63" customFormat="1" ht="12.75" customHeight="1">
      <c r="A18" s="10"/>
      <c r="B18" s="33"/>
      <c r="C18" s="40" t="s">
        <v>18</v>
      </c>
      <c r="D18" s="35"/>
      <c r="E18" s="39"/>
      <c r="F18" s="35"/>
      <c r="G18" s="35"/>
      <c r="H18" s="13"/>
      <c r="I18" s="9"/>
    </row>
    <row r="19" spans="1:9" s="63" customFormat="1" ht="12.75" customHeight="1">
      <c r="A19" s="10">
        <v>8</v>
      </c>
      <c r="B19" s="33" t="s">
        <v>30</v>
      </c>
      <c r="C19" s="34" t="s">
        <v>6</v>
      </c>
      <c r="D19" s="35" t="s">
        <v>7</v>
      </c>
      <c r="E19" s="39" t="s">
        <v>8</v>
      </c>
      <c r="F19" s="35" t="s">
        <v>7</v>
      </c>
      <c r="G19" s="39" t="s">
        <v>8</v>
      </c>
      <c r="H19" s="13"/>
      <c r="I19" s="9"/>
    </row>
    <row r="20" spans="1:9" s="63" customFormat="1" ht="12.75" customHeight="1">
      <c r="A20" s="10">
        <v>9</v>
      </c>
      <c r="B20" s="33" t="s">
        <v>31</v>
      </c>
      <c r="C20" s="34" t="s">
        <v>9</v>
      </c>
      <c r="D20" s="35" t="s">
        <v>7</v>
      </c>
      <c r="E20" s="39" t="s">
        <v>8</v>
      </c>
      <c r="F20" s="35" t="s">
        <v>7</v>
      </c>
      <c r="G20" s="39" t="s">
        <v>8</v>
      </c>
      <c r="H20" s="13"/>
      <c r="I20" s="9"/>
    </row>
    <row r="21" spans="1:9" s="63" customFormat="1" ht="12.75" customHeight="1">
      <c r="A21" s="10">
        <v>10</v>
      </c>
      <c r="B21" s="33" t="s">
        <v>32</v>
      </c>
      <c r="C21" s="34" t="s">
        <v>10</v>
      </c>
      <c r="D21" s="35" t="s">
        <v>7</v>
      </c>
      <c r="E21" s="39" t="s">
        <v>8</v>
      </c>
      <c r="F21" s="35" t="s">
        <v>7</v>
      </c>
      <c r="G21" s="39" t="s">
        <v>8</v>
      </c>
      <c r="H21" s="13"/>
      <c r="I21" s="9"/>
    </row>
    <row r="22" spans="1:9" s="63" customFormat="1" ht="12.75" customHeight="1">
      <c r="A22" s="10">
        <v>11</v>
      </c>
      <c r="B22" s="33" t="s">
        <v>33</v>
      </c>
      <c r="C22" s="34" t="s">
        <v>11</v>
      </c>
      <c r="D22" s="35" t="s">
        <v>7</v>
      </c>
      <c r="E22" s="39" t="s">
        <v>8</v>
      </c>
      <c r="F22" s="35" t="s">
        <v>7</v>
      </c>
      <c r="G22" s="39" t="s">
        <v>8</v>
      </c>
      <c r="H22" s="13"/>
      <c r="I22" s="9"/>
    </row>
    <row r="23" spans="1:9" s="63" customFormat="1" ht="12.75" customHeight="1">
      <c r="A23" s="119">
        <v>12</v>
      </c>
      <c r="B23" s="59" t="s">
        <v>34</v>
      </c>
      <c r="C23" s="54" t="s">
        <v>12</v>
      </c>
      <c r="D23" s="120" t="s">
        <v>13</v>
      </c>
      <c r="E23" s="121"/>
      <c r="F23" s="121"/>
      <c r="G23" s="121"/>
      <c r="H23" s="122"/>
      <c r="I23" s="93"/>
    </row>
    <row r="24" spans="1:9" s="63" customFormat="1" ht="12.75" customHeight="1">
      <c r="A24" s="129" t="s">
        <v>17</v>
      </c>
      <c r="B24" s="130"/>
      <c r="C24" s="130"/>
      <c r="D24" s="131">
        <f>D25+D30+D43+D76</f>
        <v>138</v>
      </c>
      <c r="E24" s="131">
        <f>E25+E30+E43+E76</f>
        <v>78</v>
      </c>
      <c r="F24" s="131">
        <f>F25+F30+F43+F76</f>
        <v>54.5</v>
      </c>
      <c r="G24" s="131">
        <f>G25+G30+G43+G76</f>
        <v>5.5</v>
      </c>
      <c r="H24" s="91"/>
      <c r="I24" s="118"/>
    </row>
    <row r="25" spans="1:9" s="63" customFormat="1" ht="12.75" customHeight="1">
      <c r="A25" s="123"/>
      <c r="B25" s="52"/>
      <c r="C25" s="124" t="s">
        <v>36</v>
      </c>
      <c r="D25" s="125">
        <f>SUM(D26:D29)</f>
        <v>12</v>
      </c>
      <c r="E25" s="125">
        <f>SUM(E26:E29)</f>
        <v>9</v>
      </c>
      <c r="F25" s="125">
        <f>SUM(F26:F29)</f>
        <v>3</v>
      </c>
      <c r="G25" s="125">
        <f>SUM(G26:G29)</f>
        <v>0</v>
      </c>
      <c r="H25" s="126"/>
      <c r="I25" s="115"/>
    </row>
    <row r="26" spans="1:9" s="63" customFormat="1" ht="12.75" customHeight="1">
      <c r="A26" s="10">
        <v>13</v>
      </c>
      <c r="B26" s="33" t="s">
        <v>109</v>
      </c>
      <c r="C26" s="43" t="s">
        <v>54</v>
      </c>
      <c r="D26" s="44">
        <v>2</v>
      </c>
      <c r="E26" s="45">
        <v>2</v>
      </c>
      <c r="F26" s="37">
        <v>0</v>
      </c>
      <c r="G26" s="39"/>
      <c r="H26" s="15"/>
      <c r="I26" s="9"/>
    </row>
    <row r="27" spans="1:9" s="63" customFormat="1" ht="12.75" customHeight="1">
      <c r="A27" s="10">
        <v>14</v>
      </c>
      <c r="B27" s="33" t="s">
        <v>110</v>
      </c>
      <c r="C27" s="34" t="s">
        <v>55</v>
      </c>
      <c r="D27" s="44">
        <v>3</v>
      </c>
      <c r="E27" s="56">
        <v>2</v>
      </c>
      <c r="F27" s="37">
        <v>1</v>
      </c>
      <c r="G27" s="39"/>
      <c r="H27" s="15"/>
      <c r="I27" s="9"/>
    </row>
    <row r="28" spans="1:9" s="63" customFormat="1" ht="12.75" customHeight="1">
      <c r="A28" s="10">
        <v>15</v>
      </c>
      <c r="B28" s="33" t="s">
        <v>111</v>
      </c>
      <c r="C28" s="34" t="s">
        <v>59</v>
      </c>
      <c r="D28" s="44">
        <v>4</v>
      </c>
      <c r="E28" s="37">
        <v>3</v>
      </c>
      <c r="F28" s="37">
        <v>1</v>
      </c>
      <c r="G28" s="39"/>
      <c r="H28" s="15"/>
      <c r="I28" s="9"/>
    </row>
    <row r="29" spans="1:9" s="63" customFormat="1" ht="12.75" customHeight="1">
      <c r="A29" s="10">
        <v>16</v>
      </c>
      <c r="B29" s="33" t="s">
        <v>112</v>
      </c>
      <c r="C29" s="34" t="s">
        <v>60</v>
      </c>
      <c r="D29" s="44">
        <v>3</v>
      </c>
      <c r="E29" s="37">
        <v>2</v>
      </c>
      <c r="F29" s="37">
        <v>1</v>
      </c>
      <c r="G29" s="39"/>
      <c r="H29" s="15"/>
      <c r="I29" s="9"/>
    </row>
    <row r="30" spans="1:9" s="63" customFormat="1" ht="12.75" customHeight="1">
      <c r="A30" s="10"/>
      <c r="B30" s="33"/>
      <c r="C30" s="41" t="s">
        <v>37</v>
      </c>
      <c r="D30" s="42">
        <f>SUM(D31:D40)</f>
        <v>29</v>
      </c>
      <c r="E30" s="42">
        <f>SUM(E31:E40)</f>
        <v>19</v>
      </c>
      <c r="F30" s="42">
        <f>SUM(F31:F40)</f>
        <v>7.5</v>
      </c>
      <c r="G30" s="42">
        <f>SUM(G31:G40)</f>
        <v>2.5</v>
      </c>
      <c r="H30" s="15"/>
      <c r="I30" s="9"/>
    </row>
    <row r="31" spans="1:9" s="63" customFormat="1" ht="12.75" customHeight="1">
      <c r="A31" s="10">
        <v>17</v>
      </c>
      <c r="B31" s="33" t="s">
        <v>113</v>
      </c>
      <c r="C31" s="34" t="s">
        <v>57</v>
      </c>
      <c r="D31" s="44">
        <v>3</v>
      </c>
      <c r="E31" s="37">
        <v>3</v>
      </c>
      <c r="F31" s="37">
        <v>0</v>
      </c>
      <c r="G31" s="39"/>
      <c r="H31" s="15"/>
      <c r="I31" s="9"/>
    </row>
    <row r="32" spans="1:9" s="63" customFormat="1" ht="12.75" customHeight="1">
      <c r="A32" s="10">
        <v>18</v>
      </c>
      <c r="B32" s="33" t="s">
        <v>114</v>
      </c>
      <c r="C32" s="34" t="s">
        <v>58</v>
      </c>
      <c r="D32" s="44">
        <v>3</v>
      </c>
      <c r="E32" s="37">
        <v>1</v>
      </c>
      <c r="F32" s="37">
        <v>1</v>
      </c>
      <c r="G32" s="37">
        <v>1</v>
      </c>
      <c r="H32" s="132">
        <v>32331687</v>
      </c>
      <c r="I32" s="9"/>
    </row>
    <row r="33" spans="1:9" s="63" customFormat="1" ht="24">
      <c r="A33" s="10">
        <v>19</v>
      </c>
      <c r="B33" s="133" t="s">
        <v>115</v>
      </c>
      <c r="C33" s="46" t="s">
        <v>56</v>
      </c>
      <c r="D33" s="47">
        <v>3</v>
      </c>
      <c r="E33" s="85">
        <v>2</v>
      </c>
      <c r="F33" s="85">
        <v>1</v>
      </c>
      <c r="G33" s="48"/>
      <c r="H33" s="132" t="s">
        <v>182</v>
      </c>
      <c r="I33" s="9"/>
    </row>
    <row r="34" spans="1:9" s="63" customFormat="1" ht="12.75" customHeight="1">
      <c r="A34" s="10">
        <v>20</v>
      </c>
      <c r="B34" s="33" t="s">
        <v>116</v>
      </c>
      <c r="C34" s="134" t="s">
        <v>61</v>
      </c>
      <c r="D34" s="44">
        <v>3</v>
      </c>
      <c r="E34" s="37">
        <v>2</v>
      </c>
      <c r="F34" s="37">
        <v>1</v>
      </c>
      <c r="G34" s="39"/>
      <c r="H34" s="71" t="s">
        <v>167</v>
      </c>
      <c r="I34" s="9"/>
    </row>
    <row r="35" spans="1:9" s="63" customFormat="1" ht="12.75" customHeight="1">
      <c r="A35" s="10">
        <v>21</v>
      </c>
      <c r="B35" s="33" t="s">
        <v>117</v>
      </c>
      <c r="C35" s="34" t="s">
        <v>96</v>
      </c>
      <c r="D35" s="44">
        <v>3</v>
      </c>
      <c r="E35" s="37">
        <v>1</v>
      </c>
      <c r="F35" s="37">
        <v>0.5</v>
      </c>
      <c r="G35" s="37">
        <v>1.5</v>
      </c>
      <c r="H35" s="132">
        <v>32331463</v>
      </c>
      <c r="I35" s="9"/>
    </row>
    <row r="36" spans="1:9" s="63" customFormat="1" ht="12.75" customHeight="1">
      <c r="A36" s="10">
        <v>22</v>
      </c>
      <c r="B36" s="55" t="s">
        <v>118</v>
      </c>
      <c r="C36" s="106" t="s">
        <v>62</v>
      </c>
      <c r="D36" s="44">
        <v>2</v>
      </c>
      <c r="E36" s="37">
        <v>2</v>
      </c>
      <c r="F36" s="37">
        <v>0</v>
      </c>
      <c r="G36" s="37">
        <v>0</v>
      </c>
      <c r="H36" s="71"/>
      <c r="I36" s="9"/>
    </row>
    <row r="37" spans="1:9" s="63" customFormat="1" ht="36">
      <c r="A37" s="10">
        <v>23</v>
      </c>
      <c r="B37" s="33" t="s">
        <v>127</v>
      </c>
      <c r="C37" s="105" t="s">
        <v>108</v>
      </c>
      <c r="D37" s="35">
        <v>3</v>
      </c>
      <c r="E37" s="37">
        <v>2</v>
      </c>
      <c r="F37" s="37">
        <v>1</v>
      </c>
      <c r="G37" s="39"/>
      <c r="H37" s="71" t="s">
        <v>168</v>
      </c>
      <c r="I37" s="9"/>
    </row>
    <row r="38" spans="1:9" s="63" customFormat="1" ht="24">
      <c r="A38" s="10">
        <v>24</v>
      </c>
      <c r="B38" s="55" t="s">
        <v>128</v>
      </c>
      <c r="C38" s="106" t="s">
        <v>93</v>
      </c>
      <c r="D38" s="35">
        <v>3</v>
      </c>
      <c r="E38" s="37">
        <v>2</v>
      </c>
      <c r="F38" s="37">
        <v>1</v>
      </c>
      <c r="G38" s="39"/>
      <c r="H38" s="71" t="s">
        <v>161</v>
      </c>
      <c r="I38" s="9"/>
    </row>
    <row r="39" spans="1:9" s="63" customFormat="1" ht="12.75" customHeight="1">
      <c r="A39" s="10">
        <v>25</v>
      </c>
      <c r="B39" s="33" t="s">
        <v>156</v>
      </c>
      <c r="C39" s="43" t="s">
        <v>69</v>
      </c>
      <c r="D39" s="35">
        <v>2</v>
      </c>
      <c r="E39" s="56">
        <v>1</v>
      </c>
      <c r="F39" s="56">
        <v>1</v>
      </c>
      <c r="G39" s="45"/>
      <c r="H39" s="71"/>
      <c r="I39" s="9"/>
    </row>
    <row r="40" spans="1:9" s="63" customFormat="1" ht="12.75" customHeight="1">
      <c r="A40" s="10"/>
      <c r="B40" s="50"/>
      <c r="C40" s="40" t="s">
        <v>18</v>
      </c>
      <c r="D40" s="42">
        <f>SUM(D41:D42)</f>
        <v>4</v>
      </c>
      <c r="E40" s="42">
        <f>SUM(E41:E42)</f>
        <v>3</v>
      </c>
      <c r="F40" s="42">
        <f>SUM(F41:F42)</f>
        <v>1</v>
      </c>
      <c r="G40" s="42">
        <f>SUM(G41:G42)</f>
        <v>0</v>
      </c>
      <c r="H40" s="71"/>
      <c r="I40" s="9"/>
    </row>
    <row r="41" spans="1:9" s="63" customFormat="1" ht="12.75" customHeight="1">
      <c r="A41" s="10">
        <v>26</v>
      </c>
      <c r="B41" s="33" t="s">
        <v>120</v>
      </c>
      <c r="C41" s="51" t="s">
        <v>68</v>
      </c>
      <c r="D41" s="35">
        <v>2</v>
      </c>
      <c r="E41" s="56">
        <v>2</v>
      </c>
      <c r="F41" s="56">
        <v>0</v>
      </c>
      <c r="G41" s="45"/>
      <c r="H41" s="71" t="s">
        <v>123</v>
      </c>
      <c r="I41" s="9"/>
    </row>
    <row r="42" spans="1:9" s="63" customFormat="1" ht="12.75" customHeight="1">
      <c r="A42" s="10">
        <v>27</v>
      </c>
      <c r="B42" s="55" t="s">
        <v>121</v>
      </c>
      <c r="C42" s="51" t="s">
        <v>70</v>
      </c>
      <c r="D42" s="35">
        <v>2</v>
      </c>
      <c r="E42" s="56">
        <v>1</v>
      </c>
      <c r="F42" s="56">
        <v>1</v>
      </c>
      <c r="G42" s="45"/>
      <c r="H42" s="71"/>
      <c r="I42" s="9"/>
    </row>
    <row r="43" spans="1:9" s="63" customFormat="1" ht="12.75" customHeight="1">
      <c r="A43" s="10"/>
      <c r="B43" s="33"/>
      <c r="C43" s="41" t="s">
        <v>38</v>
      </c>
      <c r="D43" s="42">
        <f>SUM(D44:D64)</f>
        <v>79</v>
      </c>
      <c r="E43" s="42">
        <f>SUM(E44:E64)</f>
        <v>49</v>
      </c>
      <c r="F43" s="42">
        <f>SUM(F44:F64)</f>
        <v>27</v>
      </c>
      <c r="G43" s="42">
        <f>SUM(G44:G64)</f>
        <v>3</v>
      </c>
      <c r="H43" s="71"/>
      <c r="I43" s="9"/>
    </row>
    <row r="44" spans="1:9" s="63" customFormat="1" ht="12.75" customHeight="1">
      <c r="A44" s="10">
        <v>28</v>
      </c>
      <c r="B44" s="33" t="s">
        <v>122</v>
      </c>
      <c r="C44" s="107" t="s">
        <v>63</v>
      </c>
      <c r="D44" s="35">
        <v>3</v>
      </c>
      <c r="E44" s="37">
        <v>3</v>
      </c>
      <c r="F44" s="37">
        <v>0</v>
      </c>
      <c r="G44" s="39"/>
      <c r="H44" s="73">
        <v>32041044</v>
      </c>
      <c r="I44" s="9"/>
    </row>
    <row r="45" spans="1:9" s="63" customFormat="1" ht="12.75" customHeight="1">
      <c r="A45" s="10">
        <v>29</v>
      </c>
      <c r="B45" s="33" t="s">
        <v>123</v>
      </c>
      <c r="C45" s="107" t="s">
        <v>64</v>
      </c>
      <c r="D45" s="44">
        <v>4</v>
      </c>
      <c r="E45" s="37">
        <v>4</v>
      </c>
      <c r="F45" s="37">
        <v>0</v>
      </c>
      <c r="G45" s="39"/>
      <c r="H45" s="71"/>
      <c r="I45" s="9"/>
    </row>
    <row r="46" spans="1:9" s="63" customFormat="1" ht="12.75" customHeight="1">
      <c r="A46" s="10">
        <v>30</v>
      </c>
      <c r="B46" s="55" t="s">
        <v>124</v>
      </c>
      <c r="C46" s="34" t="s">
        <v>94</v>
      </c>
      <c r="D46" s="44">
        <v>2</v>
      </c>
      <c r="E46" s="37">
        <v>2</v>
      </c>
      <c r="F46" s="37">
        <v>0</v>
      </c>
      <c r="G46" s="39"/>
      <c r="H46" s="73" t="s">
        <v>122</v>
      </c>
      <c r="I46" s="9"/>
    </row>
    <row r="47" spans="1:9" s="63" customFormat="1" ht="12.75" customHeight="1">
      <c r="A47" s="10">
        <v>31</v>
      </c>
      <c r="B47" s="33" t="s">
        <v>125</v>
      </c>
      <c r="C47" s="34" t="s">
        <v>65</v>
      </c>
      <c r="D47" s="44">
        <v>2</v>
      </c>
      <c r="E47" s="37">
        <v>2</v>
      </c>
      <c r="F47" s="37">
        <v>0</v>
      </c>
      <c r="G47" s="39"/>
      <c r="H47" s="71"/>
      <c r="I47" s="9"/>
    </row>
    <row r="48" spans="1:9" s="63" customFormat="1" ht="12.75" customHeight="1">
      <c r="A48" s="10">
        <v>32</v>
      </c>
      <c r="B48" s="33" t="s">
        <v>126</v>
      </c>
      <c r="C48" s="107" t="s">
        <v>66</v>
      </c>
      <c r="D48" s="35">
        <v>2</v>
      </c>
      <c r="E48" s="37">
        <v>2</v>
      </c>
      <c r="F48" s="37">
        <v>0</v>
      </c>
      <c r="G48" s="39"/>
      <c r="H48" s="71" t="s">
        <v>123</v>
      </c>
      <c r="I48" s="9"/>
    </row>
    <row r="49" spans="1:9" s="63" customFormat="1" ht="12.75" customHeight="1">
      <c r="A49" s="10">
        <v>33</v>
      </c>
      <c r="B49" s="33" t="s">
        <v>129</v>
      </c>
      <c r="C49" s="43" t="s">
        <v>97</v>
      </c>
      <c r="D49" s="44">
        <v>4</v>
      </c>
      <c r="E49" s="56">
        <v>3</v>
      </c>
      <c r="F49" s="56">
        <v>1</v>
      </c>
      <c r="G49" s="45"/>
      <c r="H49" s="71" t="s">
        <v>122</v>
      </c>
      <c r="I49" s="9"/>
    </row>
    <row r="50" spans="1:9" s="63" customFormat="1" ht="36">
      <c r="A50" s="10">
        <v>34</v>
      </c>
      <c r="B50" s="33" t="s">
        <v>130</v>
      </c>
      <c r="C50" s="105" t="s">
        <v>71</v>
      </c>
      <c r="D50" s="44">
        <v>3</v>
      </c>
      <c r="E50" s="56">
        <v>1</v>
      </c>
      <c r="F50" s="56">
        <v>2</v>
      </c>
      <c r="G50" s="45"/>
      <c r="H50" s="71" t="s">
        <v>169</v>
      </c>
      <c r="I50" s="9"/>
    </row>
    <row r="51" spans="1:9" s="63" customFormat="1" ht="25.5" customHeight="1">
      <c r="A51" s="10">
        <v>35</v>
      </c>
      <c r="B51" s="55" t="s">
        <v>131</v>
      </c>
      <c r="C51" s="107" t="s">
        <v>72</v>
      </c>
      <c r="D51" s="44">
        <v>2</v>
      </c>
      <c r="E51" s="56">
        <v>1</v>
      </c>
      <c r="F51" s="56">
        <v>1</v>
      </c>
      <c r="G51" s="45"/>
      <c r="H51" s="71" t="s">
        <v>161</v>
      </c>
      <c r="I51" s="9"/>
    </row>
    <row r="52" spans="1:9" s="63" customFormat="1" ht="36">
      <c r="A52" s="10">
        <v>36</v>
      </c>
      <c r="B52" s="33" t="s">
        <v>132</v>
      </c>
      <c r="C52" s="107" t="s">
        <v>106</v>
      </c>
      <c r="D52" s="44">
        <v>3</v>
      </c>
      <c r="E52" s="56">
        <v>2</v>
      </c>
      <c r="F52" s="56">
        <v>1</v>
      </c>
      <c r="G52" s="45"/>
      <c r="H52" s="71" t="s">
        <v>170</v>
      </c>
      <c r="I52" s="9"/>
    </row>
    <row r="53" spans="1:9" s="63" customFormat="1" ht="36">
      <c r="A53" s="10">
        <v>37</v>
      </c>
      <c r="B53" s="33" t="s">
        <v>133</v>
      </c>
      <c r="C53" s="107" t="s">
        <v>73</v>
      </c>
      <c r="D53" s="44">
        <v>3</v>
      </c>
      <c r="E53" s="56">
        <v>2</v>
      </c>
      <c r="F53" s="56">
        <v>1</v>
      </c>
      <c r="G53" s="45"/>
      <c r="H53" s="71" t="s">
        <v>183</v>
      </c>
      <c r="I53" s="9"/>
    </row>
    <row r="54" spans="1:9" s="63" customFormat="1" ht="36">
      <c r="A54" s="10">
        <v>38</v>
      </c>
      <c r="B54" s="33" t="s">
        <v>134</v>
      </c>
      <c r="C54" s="107" t="s">
        <v>105</v>
      </c>
      <c r="D54" s="44">
        <v>3</v>
      </c>
      <c r="E54" s="56">
        <v>2</v>
      </c>
      <c r="F54" s="56">
        <v>1</v>
      </c>
      <c r="G54" s="45"/>
      <c r="H54" s="71" t="s">
        <v>184</v>
      </c>
      <c r="I54" s="9"/>
    </row>
    <row r="55" spans="1:9" s="63" customFormat="1" ht="48">
      <c r="A55" s="10">
        <v>39</v>
      </c>
      <c r="B55" s="33" t="s">
        <v>135</v>
      </c>
      <c r="C55" s="107" t="s">
        <v>100</v>
      </c>
      <c r="D55" s="44">
        <v>3</v>
      </c>
      <c r="E55" s="56">
        <v>2</v>
      </c>
      <c r="F55" s="56">
        <v>1</v>
      </c>
      <c r="G55" s="45"/>
      <c r="H55" s="71" t="s">
        <v>171</v>
      </c>
      <c r="I55" s="9"/>
    </row>
    <row r="56" spans="1:9" s="63" customFormat="1" ht="36">
      <c r="A56" s="10">
        <v>40</v>
      </c>
      <c r="B56" s="33" t="s">
        <v>136</v>
      </c>
      <c r="C56" s="107" t="s">
        <v>101</v>
      </c>
      <c r="D56" s="44">
        <v>3</v>
      </c>
      <c r="E56" s="56">
        <v>2</v>
      </c>
      <c r="F56" s="56">
        <v>1</v>
      </c>
      <c r="G56" s="45"/>
      <c r="H56" s="71" t="s">
        <v>172</v>
      </c>
      <c r="I56" s="9"/>
    </row>
    <row r="57" spans="1:9" s="63" customFormat="1" ht="48">
      <c r="A57" s="10">
        <v>41</v>
      </c>
      <c r="B57" s="33" t="s">
        <v>137</v>
      </c>
      <c r="C57" s="107" t="s">
        <v>74</v>
      </c>
      <c r="D57" s="44">
        <v>3</v>
      </c>
      <c r="E57" s="56">
        <v>1</v>
      </c>
      <c r="F57" s="56">
        <v>1</v>
      </c>
      <c r="G57" s="56">
        <v>1</v>
      </c>
      <c r="H57" s="71" t="s">
        <v>173</v>
      </c>
      <c r="I57" s="9"/>
    </row>
    <row r="58" spans="1:9" s="63" customFormat="1" ht="60">
      <c r="A58" s="10">
        <v>42</v>
      </c>
      <c r="B58" s="33" t="s">
        <v>138</v>
      </c>
      <c r="C58" s="107" t="s">
        <v>102</v>
      </c>
      <c r="D58" s="44">
        <v>3</v>
      </c>
      <c r="E58" s="56">
        <v>2</v>
      </c>
      <c r="F58" s="56">
        <v>1</v>
      </c>
      <c r="G58" s="45"/>
      <c r="H58" s="71" t="s">
        <v>174</v>
      </c>
      <c r="I58" s="9"/>
    </row>
    <row r="59" spans="1:9" s="63" customFormat="1" ht="36">
      <c r="A59" s="10">
        <v>43</v>
      </c>
      <c r="B59" s="33" t="s">
        <v>139</v>
      </c>
      <c r="C59" s="107" t="s">
        <v>75</v>
      </c>
      <c r="D59" s="44">
        <v>3</v>
      </c>
      <c r="E59" s="56">
        <v>2</v>
      </c>
      <c r="F59" s="56">
        <v>1</v>
      </c>
      <c r="G59" s="45"/>
      <c r="H59" s="71" t="s">
        <v>175</v>
      </c>
      <c r="I59" s="9"/>
    </row>
    <row r="60" spans="1:9" s="63" customFormat="1" ht="36">
      <c r="A60" s="10">
        <v>44</v>
      </c>
      <c r="B60" s="33" t="s">
        <v>140</v>
      </c>
      <c r="C60" s="107" t="s">
        <v>103</v>
      </c>
      <c r="D60" s="44">
        <v>3</v>
      </c>
      <c r="E60" s="56">
        <v>2</v>
      </c>
      <c r="F60" s="56">
        <v>1</v>
      </c>
      <c r="G60" s="45"/>
      <c r="H60" s="71" t="s">
        <v>176</v>
      </c>
      <c r="I60" s="9"/>
    </row>
    <row r="61" spans="1:9" s="63" customFormat="1" ht="24">
      <c r="A61" s="10">
        <v>45</v>
      </c>
      <c r="B61" s="33" t="s">
        <v>141</v>
      </c>
      <c r="C61" s="43" t="s">
        <v>99</v>
      </c>
      <c r="D61" s="44">
        <v>2</v>
      </c>
      <c r="E61" s="56">
        <v>1</v>
      </c>
      <c r="F61" s="56">
        <v>1</v>
      </c>
      <c r="G61" s="45"/>
      <c r="H61" s="71" t="s">
        <v>161</v>
      </c>
      <c r="I61" s="9"/>
    </row>
    <row r="62" spans="1:9" s="63" customFormat="1" ht="27" customHeight="1">
      <c r="A62" s="10">
        <v>46</v>
      </c>
      <c r="B62" s="55" t="s">
        <v>119</v>
      </c>
      <c r="C62" s="34" t="s">
        <v>67</v>
      </c>
      <c r="D62" s="44">
        <v>2</v>
      </c>
      <c r="E62" s="56">
        <v>1</v>
      </c>
      <c r="F62" s="56">
        <v>1</v>
      </c>
      <c r="G62" s="45"/>
      <c r="H62" s="71" t="s">
        <v>28</v>
      </c>
      <c r="I62" s="9"/>
    </row>
    <row r="63" spans="1:9" s="63" customFormat="1" ht="24">
      <c r="A63" s="10">
        <v>47</v>
      </c>
      <c r="B63" s="33" t="s">
        <v>142</v>
      </c>
      <c r="C63" s="34" t="s">
        <v>95</v>
      </c>
      <c r="D63" s="35">
        <v>3</v>
      </c>
      <c r="E63" s="56">
        <v>0</v>
      </c>
      <c r="F63" s="56">
        <v>3</v>
      </c>
      <c r="G63" s="56">
        <v>0</v>
      </c>
      <c r="H63" s="71" t="s">
        <v>163</v>
      </c>
      <c r="I63" s="9"/>
    </row>
    <row r="64" spans="1:9" s="63" customFormat="1" ht="12.75" customHeight="1">
      <c r="A64" s="10"/>
      <c r="B64" s="33"/>
      <c r="C64" s="40" t="s">
        <v>18</v>
      </c>
      <c r="D64" s="42">
        <f>SUM(D65:D75)</f>
        <v>23</v>
      </c>
      <c r="E64" s="42">
        <f>SUM(E65:E75)</f>
        <v>12</v>
      </c>
      <c r="F64" s="42">
        <f>SUM(F65:F75)</f>
        <v>9</v>
      </c>
      <c r="G64" s="42">
        <f>SUM(G65:G75)</f>
        <v>2</v>
      </c>
      <c r="H64" s="71"/>
      <c r="I64" s="9"/>
    </row>
    <row r="65" spans="1:9" s="63" customFormat="1" ht="24">
      <c r="A65" s="10">
        <v>48</v>
      </c>
      <c r="B65" s="55" t="s">
        <v>143</v>
      </c>
      <c r="C65" s="57" t="s">
        <v>76</v>
      </c>
      <c r="D65" s="35">
        <v>2</v>
      </c>
      <c r="E65" s="37">
        <v>1</v>
      </c>
      <c r="F65" s="58">
        <v>1</v>
      </c>
      <c r="G65" s="45"/>
      <c r="H65" s="71" t="s">
        <v>164</v>
      </c>
      <c r="I65" s="9"/>
    </row>
    <row r="66" spans="1:9" s="63" customFormat="1" ht="12">
      <c r="A66" s="10">
        <v>49</v>
      </c>
      <c r="B66" s="55" t="s">
        <v>144</v>
      </c>
      <c r="C66" s="57" t="s">
        <v>77</v>
      </c>
      <c r="D66" s="35">
        <v>2</v>
      </c>
      <c r="E66" s="37">
        <v>1</v>
      </c>
      <c r="F66" s="58">
        <v>1</v>
      </c>
      <c r="G66" s="56">
        <v>0</v>
      </c>
      <c r="H66" s="71" t="s">
        <v>140</v>
      </c>
      <c r="I66" s="9"/>
    </row>
    <row r="67" spans="1:9" s="63" customFormat="1" ht="36">
      <c r="A67" s="10">
        <v>50</v>
      </c>
      <c r="B67" s="55" t="s">
        <v>145</v>
      </c>
      <c r="C67" s="57" t="s">
        <v>78</v>
      </c>
      <c r="D67" s="35">
        <v>2</v>
      </c>
      <c r="E67" s="37">
        <v>1</v>
      </c>
      <c r="F67" s="58">
        <v>1</v>
      </c>
      <c r="G67" s="45"/>
      <c r="H67" s="71" t="s">
        <v>177</v>
      </c>
      <c r="I67" s="9"/>
    </row>
    <row r="68" spans="1:9" s="63" customFormat="1" ht="24">
      <c r="A68" s="10">
        <v>51</v>
      </c>
      <c r="B68" s="33" t="s">
        <v>146</v>
      </c>
      <c r="C68" s="57" t="s">
        <v>79</v>
      </c>
      <c r="D68" s="35">
        <v>2</v>
      </c>
      <c r="E68" s="39">
        <v>1</v>
      </c>
      <c r="F68" s="58">
        <v>1</v>
      </c>
      <c r="G68" s="45"/>
      <c r="H68" s="71" t="s">
        <v>185</v>
      </c>
      <c r="I68" s="9"/>
    </row>
    <row r="69" spans="1:9" s="63" customFormat="1" ht="12.75" customHeight="1">
      <c r="A69" s="10">
        <v>52</v>
      </c>
      <c r="B69" s="55" t="s">
        <v>147</v>
      </c>
      <c r="C69" s="57" t="s">
        <v>98</v>
      </c>
      <c r="D69" s="35">
        <v>2</v>
      </c>
      <c r="E69" s="37">
        <v>1</v>
      </c>
      <c r="F69" s="58">
        <v>1</v>
      </c>
      <c r="G69" s="45"/>
      <c r="H69" s="71" t="s">
        <v>133</v>
      </c>
      <c r="I69" s="9"/>
    </row>
    <row r="70" spans="1:9" s="63" customFormat="1" ht="12.75" customHeight="1">
      <c r="A70" s="10">
        <v>53</v>
      </c>
      <c r="B70" s="55" t="s">
        <v>148</v>
      </c>
      <c r="C70" s="57" t="s">
        <v>80</v>
      </c>
      <c r="D70" s="35">
        <v>2</v>
      </c>
      <c r="E70" s="37">
        <v>1</v>
      </c>
      <c r="F70" s="58">
        <v>1</v>
      </c>
      <c r="G70" s="45"/>
      <c r="H70" s="71" t="s">
        <v>136</v>
      </c>
      <c r="I70" s="9"/>
    </row>
    <row r="71" spans="1:9" s="63" customFormat="1" ht="24">
      <c r="A71" s="10">
        <v>54</v>
      </c>
      <c r="B71" s="55" t="s">
        <v>149</v>
      </c>
      <c r="C71" s="57" t="s">
        <v>81</v>
      </c>
      <c r="D71" s="35">
        <v>2</v>
      </c>
      <c r="E71" s="37">
        <v>0.5</v>
      </c>
      <c r="F71" s="58">
        <v>0.5</v>
      </c>
      <c r="G71" s="56">
        <v>1</v>
      </c>
      <c r="H71" s="71" t="s">
        <v>165</v>
      </c>
      <c r="I71" s="9"/>
    </row>
    <row r="72" spans="1:9" s="63" customFormat="1" ht="36">
      <c r="A72" s="10">
        <v>55</v>
      </c>
      <c r="B72" s="55" t="s">
        <v>150</v>
      </c>
      <c r="C72" s="110" t="s">
        <v>82</v>
      </c>
      <c r="D72" s="35">
        <v>3</v>
      </c>
      <c r="E72" s="37">
        <v>2</v>
      </c>
      <c r="F72" s="58">
        <v>1</v>
      </c>
      <c r="G72" s="45"/>
      <c r="H72" s="71" t="s">
        <v>178</v>
      </c>
      <c r="I72" s="9"/>
    </row>
    <row r="73" spans="1:9" s="63" customFormat="1" ht="24">
      <c r="A73" s="10">
        <v>56</v>
      </c>
      <c r="B73" s="55" t="s">
        <v>151</v>
      </c>
      <c r="C73" s="51" t="s">
        <v>83</v>
      </c>
      <c r="D73" s="35">
        <v>2</v>
      </c>
      <c r="E73" s="37">
        <v>0.5</v>
      </c>
      <c r="F73" s="58">
        <v>0.5</v>
      </c>
      <c r="G73" s="56">
        <v>1</v>
      </c>
      <c r="H73" s="71" t="s">
        <v>182</v>
      </c>
      <c r="I73" s="9"/>
    </row>
    <row r="74" spans="1:9" s="63" customFormat="1" ht="24">
      <c r="A74" s="10">
        <v>57</v>
      </c>
      <c r="B74" s="55" t="s">
        <v>152</v>
      </c>
      <c r="C74" s="51" t="s">
        <v>104</v>
      </c>
      <c r="D74" s="35">
        <v>2</v>
      </c>
      <c r="E74" s="37">
        <v>1</v>
      </c>
      <c r="F74" s="58">
        <v>1</v>
      </c>
      <c r="G74" s="45"/>
      <c r="H74" s="71" t="s">
        <v>166</v>
      </c>
      <c r="I74" s="9"/>
    </row>
    <row r="75" spans="1:9" s="63" customFormat="1" ht="12">
      <c r="A75" s="10">
        <v>58</v>
      </c>
      <c r="B75" s="33" t="s">
        <v>153</v>
      </c>
      <c r="C75" s="51" t="s">
        <v>92</v>
      </c>
      <c r="D75" s="35">
        <v>2</v>
      </c>
      <c r="E75" s="56">
        <v>2</v>
      </c>
      <c r="F75" s="56">
        <v>0</v>
      </c>
      <c r="G75" s="45"/>
      <c r="H75" s="71"/>
      <c r="I75" s="9"/>
    </row>
    <row r="76" spans="1:9" s="88" customFormat="1" ht="12.75" customHeight="1">
      <c r="A76" s="16"/>
      <c r="B76" s="33"/>
      <c r="C76" s="41" t="s">
        <v>46</v>
      </c>
      <c r="D76" s="42">
        <f>SUM(D77:D79)</f>
        <v>18</v>
      </c>
      <c r="E76" s="42">
        <f>SUM(E77:E79)</f>
        <v>1</v>
      </c>
      <c r="F76" s="42">
        <f>SUM(F77:F79)</f>
        <v>17</v>
      </c>
      <c r="G76" s="42">
        <f>SUM(G77:G79)</f>
        <v>0</v>
      </c>
      <c r="H76" s="74"/>
      <c r="I76" s="9"/>
    </row>
    <row r="77" spans="1:9" s="88" customFormat="1" ht="12.75" customHeight="1">
      <c r="A77" s="16">
        <v>59</v>
      </c>
      <c r="B77" s="33" t="s">
        <v>179</v>
      </c>
      <c r="C77" s="34" t="s">
        <v>40</v>
      </c>
      <c r="D77" s="44">
        <v>2</v>
      </c>
      <c r="E77" s="56">
        <v>0</v>
      </c>
      <c r="F77" s="56">
        <v>2</v>
      </c>
      <c r="G77" s="56">
        <v>0</v>
      </c>
      <c r="H77" s="74"/>
      <c r="I77" s="9"/>
    </row>
    <row r="78" spans="1:9" s="88" customFormat="1" ht="12.75" customHeight="1">
      <c r="A78" s="16">
        <v>60</v>
      </c>
      <c r="B78" s="33" t="s">
        <v>180</v>
      </c>
      <c r="C78" s="34" t="s">
        <v>41</v>
      </c>
      <c r="D78" s="44">
        <v>4</v>
      </c>
      <c r="E78" s="56">
        <v>0</v>
      </c>
      <c r="F78" s="56">
        <v>4</v>
      </c>
      <c r="G78" s="56">
        <v>0</v>
      </c>
      <c r="H78" s="74" t="s">
        <v>179</v>
      </c>
      <c r="I78" s="9"/>
    </row>
    <row r="79" spans="1:9" s="88" customFormat="1" ht="12.75" customHeight="1">
      <c r="A79" s="16"/>
      <c r="B79" s="33"/>
      <c r="C79" s="111" t="s">
        <v>39</v>
      </c>
      <c r="D79" s="42">
        <f>SUM(D80:D82)</f>
        <v>12</v>
      </c>
      <c r="E79" s="42">
        <f>SUM(E80:E82)</f>
        <v>1</v>
      </c>
      <c r="F79" s="42">
        <f>SUM(F80:F82)</f>
        <v>11</v>
      </c>
      <c r="G79" s="42">
        <f>SUM(G80:G82)</f>
        <v>0</v>
      </c>
      <c r="H79" s="74"/>
      <c r="I79" s="9"/>
    </row>
    <row r="80" spans="1:9" s="88" customFormat="1" ht="12.75" customHeight="1">
      <c r="A80" s="16">
        <v>61</v>
      </c>
      <c r="B80" s="55" t="s">
        <v>181</v>
      </c>
      <c r="C80" s="57" t="s">
        <v>35</v>
      </c>
      <c r="D80" s="44">
        <v>6</v>
      </c>
      <c r="E80" s="56">
        <v>0</v>
      </c>
      <c r="F80" s="56">
        <v>6</v>
      </c>
      <c r="G80" s="56">
        <v>0</v>
      </c>
      <c r="H80" s="74"/>
      <c r="I80" s="9"/>
    </row>
    <row r="81" spans="1:9" s="88" customFormat="1" ht="12.75" customHeight="1">
      <c r="A81" s="16">
        <v>62</v>
      </c>
      <c r="B81" s="55" t="s">
        <v>154</v>
      </c>
      <c r="C81" s="57" t="s">
        <v>85</v>
      </c>
      <c r="D81" s="44">
        <v>3</v>
      </c>
      <c r="E81" s="56">
        <v>0</v>
      </c>
      <c r="F81" s="56">
        <v>3</v>
      </c>
      <c r="G81" s="56">
        <v>0</v>
      </c>
      <c r="H81" s="74"/>
      <c r="I81" s="9"/>
    </row>
    <row r="82" spans="1:9" s="88" customFormat="1" ht="48">
      <c r="A82" s="112">
        <v>63</v>
      </c>
      <c r="B82" s="113" t="s">
        <v>155</v>
      </c>
      <c r="C82" s="60" t="s">
        <v>84</v>
      </c>
      <c r="D82" s="61">
        <v>3</v>
      </c>
      <c r="E82" s="62">
        <v>1</v>
      </c>
      <c r="F82" s="62">
        <v>2</v>
      </c>
      <c r="G82" s="62">
        <v>0</v>
      </c>
      <c r="H82" s="114" t="s">
        <v>186</v>
      </c>
      <c r="I82" s="93"/>
    </row>
    <row r="83" spans="1:9" s="63" customFormat="1" ht="12.75" customHeight="1">
      <c r="A83" s="165" t="s">
        <v>157</v>
      </c>
      <c r="B83" s="165"/>
      <c r="C83" s="165"/>
      <c r="D83" s="116">
        <f>D10+D24</f>
        <v>153</v>
      </c>
      <c r="E83" s="116">
        <f>E10+E24</f>
        <v>89</v>
      </c>
      <c r="F83" s="116">
        <f>F10+F24</f>
        <v>57.5</v>
      </c>
      <c r="G83" s="116">
        <f>G10+G24</f>
        <v>6.5</v>
      </c>
      <c r="H83" s="117"/>
      <c r="I83" s="118"/>
    </row>
    <row r="84" spans="1:9" s="63" customFormat="1" ht="12.75" customHeight="1">
      <c r="A84" s="166" t="s">
        <v>14</v>
      </c>
      <c r="B84" s="166"/>
      <c r="C84" s="166"/>
      <c r="D84" s="17">
        <f>D83-D79-D64-D40</f>
        <v>114</v>
      </c>
      <c r="E84" s="17">
        <f>E83-E79-E64-E40</f>
        <v>73</v>
      </c>
      <c r="F84" s="17">
        <f>F83-F79-F64-F40</f>
        <v>36.5</v>
      </c>
      <c r="G84" s="17">
        <f>G83-G79-G64-G40</f>
        <v>4.5</v>
      </c>
      <c r="H84" s="18"/>
      <c r="I84" s="115"/>
    </row>
    <row r="85" spans="1:9" s="63" customFormat="1" ht="12.75" customHeight="1">
      <c r="A85" s="162" t="s">
        <v>15</v>
      </c>
      <c r="B85" s="162"/>
      <c r="C85" s="162"/>
      <c r="D85" s="19">
        <v>16</v>
      </c>
      <c r="E85" s="20"/>
      <c r="F85" s="20"/>
      <c r="G85" s="20"/>
      <c r="H85" s="21"/>
      <c r="I85" s="14"/>
    </row>
    <row r="86" spans="1:9" s="8" customFormat="1" ht="59.25" customHeight="1">
      <c r="A86" s="159" t="s">
        <v>187</v>
      </c>
      <c r="B86" s="159"/>
      <c r="C86" s="159"/>
      <c r="D86" s="159"/>
      <c r="E86" s="159"/>
      <c r="F86" s="159"/>
      <c r="G86" s="159"/>
      <c r="H86" s="159"/>
      <c r="I86" s="159"/>
    </row>
    <row r="87" spans="1:8" s="8" customFormat="1" ht="12.75">
      <c r="A87" s="22"/>
      <c r="B87" s="23"/>
      <c r="C87" s="24"/>
      <c r="D87" s="25"/>
      <c r="E87" s="26"/>
      <c r="F87" s="26"/>
      <c r="G87" s="26"/>
      <c r="H87" s="24"/>
    </row>
    <row r="88" spans="1:8" s="8" customFormat="1" ht="12.75">
      <c r="A88" s="75" t="s">
        <v>89</v>
      </c>
      <c r="B88" s="75"/>
      <c r="C88" s="75"/>
      <c r="D88" s="75"/>
      <c r="E88" s="75"/>
      <c r="F88" s="75"/>
      <c r="G88" s="75"/>
      <c r="H88" s="76"/>
    </row>
    <row r="89" spans="3:8" ht="12.75">
      <c r="C89" s="28"/>
      <c r="H89" s="77"/>
    </row>
    <row r="90" ht="12.75">
      <c r="H90" s="77"/>
    </row>
    <row r="91" spans="3:8" ht="12.75">
      <c r="C91" s="28"/>
      <c r="H91" s="29"/>
    </row>
    <row r="92" ht="12.75">
      <c r="C92" s="30"/>
    </row>
    <row r="93" spans="4:7" ht="13.5">
      <c r="D93" s="31"/>
      <c r="E93" s="32"/>
      <c r="F93" s="32"/>
      <c r="G93" s="32"/>
    </row>
  </sheetData>
  <sheetProtection password="C71F" sheet="1"/>
  <mergeCells count="18">
    <mergeCell ref="F8:G8"/>
    <mergeCell ref="E8:E9"/>
    <mergeCell ref="A2:H2"/>
    <mergeCell ref="A3:E3"/>
    <mergeCell ref="A7:A9"/>
    <mergeCell ref="B7:B9"/>
    <mergeCell ref="C7:C9"/>
    <mergeCell ref="H7:H9"/>
    <mergeCell ref="I7:I9"/>
    <mergeCell ref="A86:I86"/>
    <mergeCell ref="A1:I1"/>
    <mergeCell ref="D8:D9"/>
    <mergeCell ref="A85:C85"/>
    <mergeCell ref="A4:H4"/>
    <mergeCell ref="A5:H5"/>
    <mergeCell ref="A83:C83"/>
    <mergeCell ref="A84:C84"/>
    <mergeCell ref="D7:G7"/>
  </mergeCells>
  <printOptions horizontalCentered="1"/>
  <pageMargins left="0.74" right="0.29" top="0.590551181102362" bottom="0.590551181102362" header="0.31496062992126" footer="0.31496062992126"/>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96"/>
  <sheetViews>
    <sheetView zoomScale="115" zoomScaleNormal="115" zoomScalePageLayoutView="0" workbookViewId="0" topLeftCell="A85">
      <selection activeCell="C97" sqref="C97"/>
    </sheetView>
  </sheetViews>
  <sheetFormatPr defaultColWidth="11.421875" defaultRowHeight="15"/>
  <cols>
    <col min="1" max="1" width="4.140625" style="77" customWidth="1"/>
    <col min="2" max="2" width="8.421875" style="27" customWidth="1"/>
    <col min="3" max="3" width="48.28125" style="12" customWidth="1"/>
    <col min="4" max="7" width="3.7109375" style="27" customWidth="1"/>
    <col min="8" max="8" width="9.00390625" style="82" customWidth="1"/>
    <col min="9" max="9" width="5.421875" style="27" customWidth="1"/>
    <col min="10" max="16384" width="11.421875" style="27" customWidth="1"/>
  </cols>
  <sheetData>
    <row r="1" spans="1:9" s="86" customFormat="1" ht="36" customHeight="1">
      <c r="A1" s="160" t="s">
        <v>188</v>
      </c>
      <c r="B1" s="160"/>
      <c r="C1" s="160"/>
      <c r="D1" s="160"/>
      <c r="E1" s="160"/>
      <c r="F1" s="160"/>
      <c r="G1" s="160"/>
      <c r="H1" s="160"/>
      <c r="I1" s="160"/>
    </row>
    <row r="2" spans="1:9" s="86" customFormat="1" ht="24.75" customHeight="1">
      <c r="A2" s="167" t="s">
        <v>47</v>
      </c>
      <c r="B2" s="167"/>
      <c r="C2" s="167"/>
      <c r="D2" s="167"/>
      <c r="E2" s="167"/>
      <c r="F2" s="167"/>
      <c r="G2" s="167"/>
      <c r="H2" s="167"/>
      <c r="I2" s="167"/>
    </row>
    <row r="3" spans="1:9" s="86" customFormat="1" ht="12.75">
      <c r="A3" s="168" t="s">
        <v>159</v>
      </c>
      <c r="B3" s="168"/>
      <c r="C3" s="168"/>
      <c r="D3" s="168"/>
      <c r="E3" s="168"/>
      <c r="F3" s="2" t="s">
        <v>160</v>
      </c>
      <c r="G3" s="2"/>
      <c r="H3" s="78"/>
      <c r="I3" s="3"/>
    </row>
    <row r="4" spans="1:9" s="155" customFormat="1" ht="12.75">
      <c r="A4" s="163" t="s">
        <v>191</v>
      </c>
      <c r="B4" s="163"/>
      <c r="C4" s="163"/>
      <c r="D4" s="163"/>
      <c r="E4" s="163"/>
      <c r="F4" s="163"/>
      <c r="G4" s="163"/>
      <c r="H4" s="163"/>
      <c r="I4" s="154"/>
    </row>
    <row r="5" spans="1:9" s="86" customFormat="1" ht="12.75">
      <c r="A5" s="164" t="s">
        <v>53</v>
      </c>
      <c r="B5" s="164"/>
      <c r="C5" s="164"/>
      <c r="D5" s="164"/>
      <c r="E5" s="164"/>
      <c r="F5" s="164"/>
      <c r="G5" s="164"/>
      <c r="H5" s="164"/>
      <c r="I5" s="4"/>
    </row>
    <row r="6" spans="1:9" ht="12.75">
      <c r="A6" s="157"/>
      <c r="B6" s="2"/>
      <c r="C6" s="5"/>
      <c r="D6" s="6"/>
      <c r="E6" s="7"/>
      <c r="F6" s="7"/>
      <c r="G6" s="7"/>
      <c r="H6" s="79"/>
      <c r="I6" s="8"/>
    </row>
    <row r="7" spans="1:9" s="87" customFormat="1" ht="18" customHeight="1">
      <c r="A7" s="173" t="s">
        <v>45</v>
      </c>
      <c r="B7" s="158" t="s">
        <v>1</v>
      </c>
      <c r="C7" s="170" t="s">
        <v>42</v>
      </c>
      <c r="D7" s="161" t="s">
        <v>43</v>
      </c>
      <c r="E7" s="161"/>
      <c r="F7" s="161"/>
      <c r="G7" s="161"/>
      <c r="H7" s="171" t="s">
        <v>192</v>
      </c>
      <c r="I7" s="158" t="s">
        <v>158</v>
      </c>
    </row>
    <row r="8" spans="1:9" s="87" customFormat="1" ht="18" customHeight="1">
      <c r="A8" s="173"/>
      <c r="B8" s="158"/>
      <c r="C8" s="170"/>
      <c r="D8" s="161" t="s">
        <v>2</v>
      </c>
      <c r="E8" s="161" t="s">
        <v>3</v>
      </c>
      <c r="F8" s="161" t="s">
        <v>50</v>
      </c>
      <c r="G8" s="161"/>
      <c r="H8" s="171"/>
      <c r="I8" s="158"/>
    </row>
    <row r="9" spans="1:9" s="87" customFormat="1" ht="18" customHeight="1">
      <c r="A9" s="173"/>
      <c r="B9" s="158"/>
      <c r="C9" s="170"/>
      <c r="D9" s="161"/>
      <c r="E9" s="161"/>
      <c r="F9" s="156" t="s">
        <v>51</v>
      </c>
      <c r="G9" s="156" t="s">
        <v>52</v>
      </c>
      <c r="H9" s="171"/>
      <c r="I9" s="158"/>
    </row>
    <row r="10" spans="1:9" s="63" customFormat="1" ht="12.75" customHeight="1">
      <c r="A10" s="172">
        <v>1</v>
      </c>
      <c r="B10" s="135" t="s">
        <v>110</v>
      </c>
      <c r="C10" s="96" t="s">
        <v>55</v>
      </c>
      <c r="D10" s="136">
        <v>3</v>
      </c>
      <c r="E10" s="98">
        <v>2</v>
      </c>
      <c r="F10" s="137">
        <v>1</v>
      </c>
      <c r="G10" s="138"/>
      <c r="H10" s="139"/>
      <c r="I10" s="101"/>
    </row>
    <row r="11" spans="1:9" s="63" customFormat="1" ht="12.75" customHeight="1">
      <c r="A11" s="172"/>
      <c r="B11" s="66" t="s">
        <v>109</v>
      </c>
      <c r="C11" s="43" t="s">
        <v>54</v>
      </c>
      <c r="D11" s="44">
        <v>2</v>
      </c>
      <c r="E11" s="44">
        <v>2</v>
      </c>
      <c r="F11" s="42">
        <f>SUM(F13:F13)</f>
        <v>0</v>
      </c>
      <c r="G11" s="56"/>
      <c r="H11" s="73"/>
      <c r="I11" s="9"/>
    </row>
    <row r="12" spans="1:9" s="63" customFormat="1" ht="12.75" customHeight="1">
      <c r="A12" s="172"/>
      <c r="B12" s="64" t="s">
        <v>118</v>
      </c>
      <c r="C12" s="104" t="s">
        <v>62</v>
      </c>
      <c r="D12" s="44">
        <v>2</v>
      </c>
      <c r="E12" s="37">
        <v>2</v>
      </c>
      <c r="F12" s="37">
        <v>0</v>
      </c>
      <c r="G12" s="37">
        <v>0</v>
      </c>
      <c r="H12" s="140"/>
      <c r="I12" s="9"/>
    </row>
    <row r="13" spans="1:9" s="63" customFormat="1" ht="12.75" customHeight="1">
      <c r="A13" s="172"/>
      <c r="B13" s="33" t="s">
        <v>113</v>
      </c>
      <c r="C13" s="34" t="s">
        <v>57</v>
      </c>
      <c r="D13" s="44">
        <v>3</v>
      </c>
      <c r="E13" s="37">
        <v>3</v>
      </c>
      <c r="F13" s="37">
        <v>0</v>
      </c>
      <c r="G13" s="39"/>
      <c r="H13" s="140"/>
      <c r="I13" s="9"/>
    </row>
    <row r="14" spans="1:9" s="63" customFormat="1" ht="12.75" customHeight="1">
      <c r="A14" s="172"/>
      <c r="B14" s="66" t="s">
        <v>123</v>
      </c>
      <c r="C14" s="107" t="s">
        <v>64</v>
      </c>
      <c r="D14" s="44">
        <v>4</v>
      </c>
      <c r="E14" s="37">
        <v>4</v>
      </c>
      <c r="F14" s="37">
        <v>0</v>
      </c>
      <c r="G14" s="39"/>
      <c r="H14" s="140"/>
      <c r="I14" s="9"/>
    </row>
    <row r="15" spans="1:9" s="63" customFormat="1" ht="12.75" customHeight="1">
      <c r="A15" s="172"/>
      <c r="B15" s="33" t="s">
        <v>111</v>
      </c>
      <c r="C15" s="34" t="s">
        <v>59</v>
      </c>
      <c r="D15" s="44">
        <v>4</v>
      </c>
      <c r="E15" s="37">
        <v>3</v>
      </c>
      <c r="F15" s="37">
        <v>1</v>
      </c>
      <c r="G15" s="39"/>
      <c r="H15" s="140"/>
      <c r="I15" s="9"/>
    </row>
    <row r="16" spans="1:9" s="63" customFormat="1" ht="12.75" customHeight="1">
      <c r="A16" s="172"/>
      <c r="B16" s="66"/>
      <c r="C16" s="40" t="s">
        <v>18</v>
      </c>
      <c r="D16" s="42">
        <v>0</v>
      </c>
      <c r="E16" s="42">
        <v>0</v>
      </c>
      <c r="F16" s="42">
        <f>SUM(F17:F17)</f>
        <v>0</v>
      </c>
      <c r="G16" s="42"/>
      <c r="H16" s="140"/>
      <c r="I16" s="9"/>
    </row>
    <row r="17" spans="1:9" s="63" customFormat="1" ht="12.75" customHeight="1">
      <c r="A17" s="172"/>
      <c r="B17" s="66" t="s">
        <v>30</v>
      </c>
      <c r="C17" s="51" t="s">
        <v>6</v>
      </c>
      <c r="D17" s="35" t="s">
        <v>7</v>
      </c>
      <c r="E17" s="39" t="s">
        <v>8</v>
      </c>
      <c r="F17" s="35" t="s">
        <v>7</v>
      </c>
      <c r="G17" s="39" t="s">
        <v>8</v>
      </c>
      <c r="H17" s="140"/>
      <c r="I17" s="9"/>
    </row>
    <row r="18" spans="1:9" s="63" customFormat="1" ht="12.75" customHeight="1">
      <c r="A18" s="172"/>
      <c r="B18" s="68"/>
      <c r="C18" s="143" t="s">
        <v>44</v>
      </c>
      <c r="D18" s="149">
        <f>SUM(D10:D15)</f>
        <v>18</v>
      </c>
      <c r="E18" s="149">
        <f>SUM(E10:E15)</f>
        <v>16</v>
      </c>
      <c r="F18" s="149">
        <f>SUM(F10:F15)</f>
        <v>2</v>
      </c>
      <c r="G18" s="149">
        <f>SUM(G10:G15)</f>
        <v>0</v>
      </c>
      <c r="H18" s="150"/>
      <c r="I18" s="145"/>
    </row>
    <row r="19" spans="1:9" s="63" customFormat="1" ht="12.75" customHeight="1">
      <c r="A19" s="172">
        <v>2</v>
      </c>
      <c r="B19" s="65" t="s">
        <v>23</v>
      </c>
      <c r="C19" s="53" t="s">
        <v>19</v>
      </c>
      <c r="D19" s="146">
        <v>3</v>
      </c>
      <c r="E19" s="147">
        <v>2</v>
      </c>
      <c r="F19" s="148">
        <v>1</v>
      </c>
      <c r="G19" s="148">
        <v>0</v>
      </c>
      <c r="H19" s="81"/>
      <c r="I19" s="115"/>
    </row>
    <row r="20" spans="1:9" s="63" customFormat="1" ht="12.75" customHeight="1">
      <c r="A20" s="172"/>
      <c r="B20" s="33" t="s">
        <v>28</v>
      </c>
      <c r="C20" s="38" t="s">
        <v>49</v>
      </c>
      <c r="D20" s="35">
        <v>2</v>
      </c>
      <c r="E20" s="36">
        <v>1</v>
      </c>
      <c r="F20" s="36">
        <v>0</v>
      </c>
      <c r="G20" s="36">
        <v>1</v>
      </c>
      <c r="H20" s="71"/>
      <c r="I20" s="9"/>
    </row>
    <row r="21" spans="1:9" s="63" customFormat="1" ht="12.75" customHeight="1">
      <c r="A21" s="172"/>
      <c r="B21" s="33" t="s">
        <v>112</v>
      </c>
      <c r="C21" s="34" t="s">
        <v>60</v>
      </c>
      <c r="D21" s="44">
        <v>3</v>
      </c>
      <c r="E21" s="37">
        <v>2</v>
      </c>
      <c r="F21" s="37">
        <v>1</v>
      </c>
      <c r="G21" s="39"/>
      <c r="H21" s="71"/>
      <c r="I21" s="9"/>
    </row>
    <row r="22" spans="1:9" s="63" customFormat="1" ht="12.75" customHeight="1">
      <c r="A22" s="172"/>
      <c r="B22" s="33" t="s">
        <v>114</v>
      </c>
      <c r="C22" s="34" t="s">
        <v>58</v>
      </c>
      <c r="D22" s="44">
        <v>3</v>
      </c>
      <c r="E22" s="37">
        <v>1</v>
      </c>
      <c r="F22" s="37">
        <v>1</v>
      </c>
      <c r="G22" s="37">
        <v>1</v>
      </c>
      <c r="H22" s="102">
        <v>32331687</v>
      </c>
      <c r="I22" s="9"/>
    </row>
    <row r="23" spans="1:9" s="63" customFormat="1" ht="12.75" customHeight="1">
      <c r="A23" s="172"/>
      <c r="B23" s="33" t="s">
        <v>122</v>
      </c>
      <c r="C23" s="107" t="s">
        <v>63</v>
      </c>
      <c r="D23" s="35">
        <v>3</v>
      </c>
      <c r="E23" s="37">
        <v>3</v>
      </c>
      <c r="F23" s="37">
        <v>0</v>
      </c>
      <c r="G23" s="39"/>
      <c r="H23" s="73" t="s">
        <v>123</v>
      </c>
      <c r="I23" s="9"/>
    </row>
    <row r="24" spans="1:9" s="63" customFormat="1" ht="42.75" customHeight="1">
      <c r="A24" s="172"/>
      <c r="B24" s="33" t="s">
        <v>127</v>
      </c>
      <c r="C24" s="105" t="s">
        <v>108</v>
      </c>
      <c r="D24" s="35">
        <v>3</v>
      </c>
      <c r="E24" s="37">
        <v>2</v>
      </c>
      <c r="F24" s="37">
        <v>1</v>
      </c>
      <c r="G24" s="39"/>
      <c r="H24" s="71" t="s">
        <v>168</v>
      </c>
      <c r="I24" s="9"/>
    </row>
    <row r="25" spans="1:9" s="63" customFormat="1" ht="30" customHeight="1">
      <c r="A25" s="172"/>
      <c r="B25" s="103" t="s">
        <v>115</v>
      </c>
      <c r="C25" s="46" t="s">
        <v>56</v>
      </c>
      <c r="D25" s="47">
        <v>3</v>
      </c>
      <c r="E25" s="85">
        <v>2</v>
      </c>
      <c r="F25" s="85">
        <v>1</v>
      </c>
      <c r="G25" s="48"/>
      <c r="H25" s="102" t="s">
        <v>182</v>
      </c>
      <c r="I25" s="9"/>
    </row>
    <row r="26" spans="1:9" s="63" customFormat="1" ht="12.75" customHeight="1">
      <c r="A26" s="172"/>
      <c r="B26" s="66"/>
      <c r="C26" s="40" t="s">
        <v>18</v>
      </c>
      <c r="D26" s="44">
        <v>0</v>
      </c>
      <c r="E26" s="44">
        <v>0</v>
      </c>
      <c r="F26" s="44">
        <f>SUM(F27:F28)</f>
        <v>0</v>
      </c>
      <c r="G26" s="44"/>
      <c r="H26" s="71"/>
      <c r="I26" s="9"/>
    </row>
    <row r="27" spans="1:9" s="63" customFormat="1" ht="12.75" customHeight="1">
      <c r="A27" s="172"/>
      <c r="B27" s="66" t="s">
        <v>31</v>
      </c>
      <c r="C27" s="51" t="s">
        <v>9</v>
      </c>
      <c r="D27" s="35" t="s">
        <v>7</v>
      </c>
      <c r="E27" s="39" t="s">
        <v>8</v>
      </c>
      <c r="F27" s="35" t="s">
        <v>7</v>
      </c>
      <c r="G27" s="39" t="s">
        <v>8</v>
      </c>
      <c r="H27" s="71"/>
      <c r="I27" s="9"/>
    </row>
    <row r="28" spans="1:9" s="63" customFormat="1" ht="12.75" customHeight="1">
      <c r="A28" s="172"/>
      <c r="B28" s="66" t="s">
        <v>34</v>
      </c>
      <c r="C28" s="51" t="s">
        <v>12</v>
      </c>
      <c r="D28" s="35" t="s">
        <v>13</v>
      </c>
      <c r="E28" s="39"/>
      <c r="F28" s="45"/>
      <c r="G28" s="45"/>
      <c r="H28" s="71"/>
      <c r="I28" s="9"/>
    </row>
    <row r="29" spans="1:9" s="63" customFormat="1" ht="12.75" customHeight="1">
      <c r="A29" s="172"/>
      <c r="B29" s="68"/>
      <c r="C29" s="143" t="s">
        <v>44</v>
      </c>
      <c r="D29" s="144">
        <f>SUM(D19:D26)</f>
        <v>20</v>
      </c>
      <c r="E29" s="144">
        <f>SUM(E19:E26)</f>
        <v>13</v>
      </c>
      <c r="F29" s="144">
        <f>SUM(F19:F26)</f>
        <v>5</v>
      </c>
      <c r="G29" s="144">
        <f>SUM(G19:G26)</f>
        <v>2</v>
      </c>
      <c r="H29" s="150"/>
      <c r="I29" s="145"/>
    </row>
    <row r="30" spans="1:9" s="63" customFormat="1" ht="12.75" customHeight="1">
      <c r="A30" s="172">
        <v>3</v>
      </c>
      <c r="B30" s="52" t="s">
        <v>24</v>
      </c>
      <c r="C30" s="53" t="s">
        <v>20</v>
      </c>
      <c r="D30" s="146">
        <v>2</v>
      </c>
      <c r="E30" s="147">
        <v>1.5</v>
      </c>
      <c r="F30" s="148">
        <v>0.5</v>
      </c>
      <c r="G30" s="148">
        <v>0</v>
      </c>
      <c r="H30" s="72" t="s">
        <v>23</v>
      </c>
      <c r="I30" s="115"/>
    </row>
    <row r="31" spans="1:9" s="63" customFormat="1" ht="12.75" customHeight="1">
      <c r="A31" s="172"/>
      <c r="B31" s="66" t="s">
        <v>29</v>
      </c>
      <c r="C31" s="34" t="s">
        <v>5</v>
      </c>
      <c r="D31" s="35">
        <v>2</v>
      </c>
      <c r="E31" s="39">
        <v>2</v>
      </c>
      <c r="F31" s="37">
        <v>0</v>
      </c>
      <c r="G31" s="37">
        <v>0</v>
      </c>
      <c r="H31" s="71"/>
      <c r="I31" s="9"/>
    </row>
    <row r="32" spans="1:9" s="63" customFormat="1" ht="12.75" customHeight="1">
      <c r="A32" s="172"/>
      <c r="B32" s="66" t="s">
        <v>116</v>
      </c>
      <c r="C32" s="49" t="s">
        <v>61</v>
      </c>
      <c r="D32" s="44">
        <v>3</v>
      </c>
      <c r="E32" s="39" t="s">
        <v>86</v>
      </c>
      <c r="F32" s="39" t="s">
        <v>87</v>
      </c>
      <c r="G32" s="39"/>
      <c r="H32" s="70" t="s">
        <v>167</v>
      </c>
      <c r="I32" s="9"/>
    </row>
    <row r="33" spans="1:9" s="63" customFormat="1" ht="12.75" customHeight="1">
      <c r="A33" s="172"/>
      <c r="B33" s="33" t="s">
        <v>117</v>
      </c>
      <c r="C33" s="34" t="s">
        <v>96</v>
      </c>
      <c r="D33" s="44">
        <v>3</v>
      </c>
      <c r="E33" s="39" t="s">
        <v>87</v>
      </c>
      <c r="F33" s="39" t="s">
        <v>91</v>
      </c>
      <c r="G33" s="39" t="s">
        <v>90</v>
      </c>
      <c r="H33" s="102">
        <v>32331463</v>
      </c>
      <c r="I33" s="9"/>
    </row>
    <row r="34" spans="1:9" s="63" customFormat="1" ht="12.75" customHeight="1">
      <c r="A34" s="172"/>
      <c r="B34" s="66" t="s">
        <v>129</v>
      </c>
      <c r="C34" s="43" t="s">
        <v>97</v>
      </c>
      <c r="D34" s="44">
        <v>4</v>
      </c>
      <c r="E34" s="45" t="s">
        <v>88</v>
      </c>
      <c r="F34" s="45" t="s">
        <v>87</v>
      </c>
      <c r="G34" s="45"/>
      <c r="H34" s="71" t="s">
        <v>122</v>
      </c>
      <c r="I34" s="9"/>
    </row>
    <row r="35" spans="1:9" s="63" customFormat="1" ht="42" customHeight="1">
      <c r="A35" s="172"/>
      <c r="B35" s="33" t="s">
        <v>140</v>
      </c>
      <c r="C35" s="109" t="s">
        <v>103</v>
      </c>
      <c r="D35" s="44">
        <v>3</v>
      </c>
      <c r="E35" s="45" t="s">
        <v>86</v>
      </c>
      <c r="F35" s="45" t="s">
        <v>87</v>
      </c>
      <c r="G35" s="45"/>
      <c r="H35" s="71" t="s">
        <v>176</v>
      </c>
      <c r="I35" s="9"/>
    </row>
    <row r="36" spans="1:9" s="63" customFormat="1" ht="12.75" customHeight="1">
      <c r="A36" s="172"/>
      <c r="B36" s="66"/>
      <c r="C36" s="40" t="s">
        <v>18</v>
      </c>
      <c r="D36" s="44">
        <f>SUM(D37:D39)</f>
        <v>4</v>
      </c>
      <c r="E36" s="44">
        <f>SUM(E37:E39)</f>
        <v>2.5</v>
      </c>
      <c r="F36" s="44">
        <f>SUM(F37:F39)</f>
        <v>0.5</v>
      </c>
      <c r="G36" s="44">
        <f>SUM(G37:G39)</f>
        <v>1</v>
      </c>
      <c r="H36" s="71"/>
      <c r="I36" s="9"/>
    </row>
    <row r="37" spans="1:9" s="63" customFormat="1" ht="12.75" customHeight="1">
      <c r="A37" s="172"/>
      <c r="B37" s="66" t="s">
        <v>32</v>
      </c>
      <c r="C37" s="51" t="s">
        <v>10</v>
      </c>
      <c r="D37" s="35" t="s">
        <v>7</v>
      </c>
      <c r="E37" s="39" t="s">
        <v>8</v>
      </c>
      <c r="F37" s="35" t="s">
        <v>7</v>
      </c>
      <c r="G37" s="39" t="s">
        <v>8</v>
      </c>
      <c r="H37" s="71"/>
      <c r="I37" s="9"/>
    </row>
    <row r="38" spans="1:9" s="63" customFormat="1" ht="12.75" customHeight="1">
      <c r="A38" s="172"/>
      <c r="B38" s="66" t="s">
        <v>120</v>
      </c>
      <c r="C38" s="51" t="s">
        <v>68</v>
      </c>
      <c r="D38" s="90">
        <v>2</v>
      </c>
      <c r="E38" s="90">
        <v>2</v>
      </c>
      <c r="F38" s="37">
        <v>0</v>
      </c>
      <c r="G38" s="45"/>
      <c r="H38" s="71" t="s">
        <v>123</v>
      </c>
      <c r="I38" s="9"/>
    </row>
    <row r="39" spans="1:9" s="63" customFormat="1" ht="30" customHeight="1">
      <c r="A39" s="172"/>
      <c r="B39" s="141" t="s">
        <v>151</v>
      </c>
      <c r="C39" s="51" t="s">
        <v>83</v>
      </c>
      <c r="D39" s="35">
        <v>2</v>
      </c>
      <c r="E39" s="37">
        <v>0.5</v>
      </c>
      <c r="F39" s="58">
        <v>0.5</v>
      </c>
      <c r="G39" s="56">
        <v>1</v>
      </c>
      <c r="H39" s="71" t="s">
        <v>182</v>
      </c>
      <c r="I39" s="9"/>
    </row>
    <row r="40" spans="1:9" s="63" customFormat="1" ht="12.75" customHeight="1">
      <c r="A40" s="172"/>
      <c r="B40" s="68"/>
      <c r="C40" s="143" t="s">
        <v>44</v>
      </c>
      <c r="D40" s="144">
        <f>SUM(D30:D36)</f>
        <v>21</v>
      </c>
      <c r="E40" s="144">
        <f>SUM(E30:E36)</f>
        <v>6</v>
      </c>
      <c r="F40" s="144">
        <f>SUM(F30:F36)</f>
        <v>1</v>
      </c>
      <c r="G40" s="144">
        <f>SUM(G30:G36)</f>
        <v>1</v>
      </c>
      <c r="H40" s="150"/>
      <c r="I40" s="145"/>
    </row>
    <row r="41" spans="1:9" s="63" customFormat="1" ht="12">
      <c r="A41" s="172">
        <v>4</v>
      </c>
      <c r="B41" s="52" t="s">
        <v>25</v>
      </c>
      <c r="C41" s="53" t="s">
        <v>21</v>
      </c>
      <c r="D41" s="146">
        <v>2</v>
      </c>
      <c r="E41" s="147">
        <v>1.5</v>
      </c>
      <c r="F41" s="148">
        <v>0.5</v>
      </c>
      <c r="G41" s="148">
        <v>0</v>
      </c>
      <c r="H41" s="72" t="s">
        <v>24</v>
      </c>
      <c r="I41" s="115"/>
    </row>
    <row r="42" spans="1:9" s="63" customFormat="1" ht="36" customHeight="1">
      <c r="A42" s="172"/>
      <c r="B42" s="66" t="s">
        <v>130</v>
      </c>
      <c r="C42" s="108" t="s">
        <v>71</v>
      </c>
      <c r="D42" s="44">
        <v>3</v>
      </c>
      <c r="E42" s="56">
        <v>1</v>
      </c>
      <c r="F42" s="56">
        <v>2</v>
      </c>
      <c r="G42" s="45"/>
      <c r="H42" s="71" t="s">
        <v>168</v>
      </c>
      <c r="I42" s="9"/>
    </row>
    <row r="43" spans="1:9" s="63" customFormat="1" ht="48" customHeight="1">
      <c r="A43" s="172"/>
      <c r="B43" s="66" t="s">
        <v>135</v>
      </c>
      <c r="C43" s="142" t="s">
        <v>100</v>
      </c>
      <c r="D43" s="44">
        <v>3</v>
      </c>
      <c r="E43" s="56">
        <v>2</v>
      </c>
      <c r="F43" s="56">
        <v>1</v>
      </c>
      <c r="G43" s="45"/>
      <c r="H43" s="71" t="s">
        <v>171</v>
      </c>
      <c r="I43" s="9"/>
    </row>
    <row r="44" spans="1:9" s="63" customFormat="1" ht="41.25" customHeight="1">
      <c r="A44" s="172"/>
      <c r="B44" s="33" t="s">
        <v>133</v>
      </c>
      <c r="C44" s="109" t="s">
        <v>73</v>
      </c>
      <c r="D44" s="44">
        <v>3</v>
      </c>
      <c r="E44" s="56">
        <v>2</v>
      </c>
      <c r="F44" s="56">
        <v>1</v>
      </c>
      <c r="G44" s="45"/>
      <c r="H44" s="71" t="s">
        <v>162</v>
      </c>
      <c r="I44" s="9"/>
    </row>
    <row r="45" spans="1:9" s="63" customFormat="1" ht="48.75" customHeight="1">
      <c r="A45" s="172"/>
      <c r="B45" s="33" t="s">
        <v>137</v>
      </c>
      <c r="C45" s="109" t="s">
        <v>74</v>
      </c>
      <c r="D45" s="44">
        <v>3</v>
      </c>
      <c r="E45" s="56">
        <v>1</v>
      </c>
      <c r="F45" s="56">
        <v>1</v>
      </c>
      <c r="G45" s="56">
        <v>1</v>
      </c>
      <c r="H45" s="71" t="s">
        <v>173</v>
      </c>
      <c r="I45" s="9"/>
    </row>
    <row r="46" spans="1:9" s="63" customFormat="1" ht="24">
      <c r="A46" s="172"/>
      <c r="B46" s="55" t="s">
        <v>131</v>
      </c>
      <c r="C46" s="109" t="s">
        <v>72</v>
      </c>
      <c r="D46" s="44">
        <v>2</v>
      </c>
      <c r="E46" s="56">
        <v>1</v>
      </c>
      <c r="F46" s="56">
        <v>1</v>
      </c>
      <c r="G46" s="45"/>
      <c r="H46" s="71" t="s">
        <v>161</v>
      </c>
      <c r="I46" s="9"/>
    </row>
    <row r="47" spans="1:9" s="63" customFormat="1" ht="12">
      <c r="A47" s="172"/>
      <c r="B47" s="55" t="s">
        <v>156</v>
      </c>
      <c r="C47" s="43" t="s">
        <v>69</v>
      </c>
      <c r="D47" s="35">
        <v>2</v>
      </c>
      <c r="E47" s="56">
        <v>1</v>
      </c>
      <c r="F47" s="56">
        <v>1</v>
      </c>
      <c r="G47" s="45"/>
      <c r="H47" s="71"/>
      <c r="I47" s="9"/>
    </row>
    <row r="48" spans="1:9" s="63" customFormat="1" ht="12">
      <c r="A48" s="172"/>
      <c r="B48" s="66"/>
      <c r="C48" s="40" t="s">
        <v>18</v>
      </c>
      <c r="D48" s="44">
        <f>SUM(D49:D51)</f>
        <v>4</v>
      </c>
      <c r="E48" s="44">
        <v>2</v>
      </c>
      <c r="F48" s="44">
        <f>SUM(F49:F51)</f>
        <v>2</v>
      </c>
      <c r="G48" s="44">
        <f>SUM(G49:G51)</f>
        <v>0</v>
      </c>
      <c r="H48" s="71"/>
      <c r="I48" s="9"/>
    </row>
    <row r="49" spans="1:9" s="63" customFormat="1" ht="12">
      <c r="A49" s="172"/>
      <c r="B49" s="66" t="s">
        <v>33</v>
      </c>
      <c r="C49" s="51" t="s">
        <v>11</v>
      </c>
      <c r="D49" s="35" t="s">
        <v>7</v>
      </c>
      <c r="E49" s="39" t="s">
        <v>8</v>
      </c>
      <c r="F49" s="35" t="s">
        <v>7</v>
      </c>
      <c r="G49" s="39" t="s">
        <v>8</v>
      </c>
      <c r="H49" s="71"/>
      <c r="I49" s="9"/>
    </row>
    <row r="50" spans="1:9" s="63" customFormat="1" ht="12">
      <c r="A50" s="172"/>
      <c r="B50" s="67" t="s">
        <v>144</v>
      </c>
      <c r="C50" s="57" t="s">
        <v>77</v>
      </c>
      <c r="D50" s="35">
        <v>2</v>
      </c>
      <c r="E50" s="37">
        <v>1</v>
      </c>
      <c r="F50" s="58">
        <v>1</v>
      </c>
      <c r="G50" s="56">
        <v>0</v>
      </c>
      <c r="H50" s="71" t="s">
        <v>140</v>
      </c>
      <c r="I50" s="9"/>
    </row>
    <row r="51" spans="1:9" s="63" customFormat="1" ht="12">
      <c r="A51" s="172"/>
      <c r="B51" s="64" t="s">
        <v>121</v>
      </c>
      <c r="C51" s="51" t="s">
        <v>70</v>
      </c>
      <c r="D51" s="35">
        <v>2</v>
      </c>
      <c r="E51" s="56">
        <v>1</v>
      </c>
      <c r="F51" s="56">
        <v>1</v>
      </c>
      <c r="G51" s="45"/>
      <c r="H51" s="71"/>
      <c r="I51" s="9"/>
    </row>
    <row r="52" spans="1:9" s="63" customFormat="1" ht="12">
      <c r="A52" s="172"/>
      <c r="B52" s="68"/>
      <c r="C52" s="143" t="s">
        <v>44</v>
      </c>
      <c r="D52" s="144">
        <f>SUM(D41:D48)</f>
        <v>22</v>
      </c>
      <c r="E52" s="144">
        <f>SUM(E41:E48)</f>
        <v>11.5</v>
      </c>
      <c r="F52" s="144">
        <f>SUM(F41:F48)</f>
        <v>9.5</v>
      </c>
      <c r="G52" s="144">
        <f>SUM(G41:G48)</f>
        <v>1</v>
      </c>
      <c r="H52" s="150"/>
      <c r="I52" s="145"/>
    </row>
    <row r="53" spans="1:9" s="63" customFormat="1" ht="12">
      <c r="A53" s="172">
        <v>5</v>
      </c>
      <c r="B53" s="65" t="s">
        <v>26</v>
      </c>
      <c r="C53" s="53" t="s">
        <v>22</v>
      </c>
      <c r="D53" s="146">
        <v>2</v>
      </c>
      <c r="E53" s="148">
        <v>1.5</v>
      </c>
      <c r="F53" s="148">
        <v>0.5</v>
      </c>
      <c r="G53" s="148">
        <v>0</v>
      </c>
      <c r="H53" s="72" t="s">
        <v>25</v>
      </c>
      <c r="I53" s="115"/>
    </row>
    <row r="54" spans="1:9" s="63" customFormat="1" ht="39" customHeight="1">
      <c r="A54" s="172"/>
      <c r="B54" s="66" t="s">
        <v>132</v>
      </c>
      <c r="C54" s="109" t="s">
        <v>107</v>
      </c>
      <c r="D54" s="44">
        <v>3</v>
      </c>
      <c r="E54" s="56">
        <v>2</v>
      </c>
      <c r="F54" s="56">
        <v>1</v>
      </c>
      <c r="G54" s="45"/>
      <c r="H54" s="71" t="s">
        <v>189</v>
      </c>
      <c r="I54" s="9"/>
    </row>
    <row r="55" spans="1:9" s="63" customFormat="1" ht="41.25" customHeight="1">
      <c r="A55" s="172"/>
      <c r="B55" s="66" t="s">
        <v>136</v>
      </c>
      <c r="C55" s="109" t="s">
        <v>101</v>
      </c>
      <c r="D55" s="44">
        <v>3</v>
      </c>
      <c r="E55" s="56">
        <v>2</v>
      </c>
      <c r="F55" s="56">
        <v>1</v>
      </c>
      <c r="G55" s="45"/>
      <c r="H55" s="71" t="s">
        <v>172</v>
      </c>
      <c r="I55" s="9"/>
    </row>
    <row r="56" spans="1:9" s="63" customFormat="1" ht="38.25" customHeight="1">
      <c r="A56" s="172"/>
      <c r="B56" s="66" t="s">
        <v>134</v>
      </c>
      <c r="C56" s="109" t="s">
        <v>105</v>
      </c>
      <c r="D56" s="44">
        <v>3</v>
      </c>
      <c r="E56" s="56">
        <v>2</v>
      </c>
      <c r="F56" s="56">
        <v>1</v>
      </c>
      <c r="G56" s="45"/>
      <c r="H56" s="71" t="s">
        <v>184</v>
      </c>
      <c r="I56" s="9"/>
    </row>
    <row r="57" spans="1:9" s="63" customFormat="1" ht="12">
      <c r="A57" s="172"/>
      <c r="B57" s="33" t="s">
        <v>125</v>
      </c>
      <c r="C57" s="34" t="s">
        <v>65</v>
      </c>
      <c r="D57" s="44">
        <v>2</v>
      </c>
      <c r="E57" s="37">
        <v>2</v>
      </c>
      <c r="F57" s="37">
        <v>0</v>
      </c>
      <c r="G57" s="39"/>
      <c r="H57" s="71"/>
      <c r="I57" s="9"/>
    </row>
    <row r="58" spans="1:9" s="63" customFormat="1" ht="12">
      <c r="A58" s="172"/>
      <c r="B58" s="55" t="s">
        <v>119</v>
      </c>
      <c r="C58" s="34" t="s">
        <v>67</v>
      </c>
      <c r="D58" s="44">
        <v>2</v>
      </c>
      <c r="E58" s="56">
        <v>1</v>
      </c>
      <c r="F58" s="56">
        <v>1</v>
      </c>
      <c r="G58" s="45"/>
      <c r="H58" s="73">
        <v>31221885</v>
      </c>
      <c r="I58" s="9"/>
    </row>
    <row r="59" spans="1:9" s="63" customFormat="1" ht="12">
      <c r="A59" s="172"/>
      <c r="B59" s="66"/>
      <c r="C59" s="40" t="s">
        <v>18</v>
      </c>
      <c r="D59" s="44">
        <f>SUM(D60:D61)</f>
        <v>5</v>
      </c>
      <c r="E59" s="44">
        <f>SUM(E60:E61)</f>
        <v>3</v>
      </c>
      <c r="F59" s="44">
        <f>SUM(F60:F61)</f>
        <v>2</v>
      </c>
      <c r="G59" s="44">
        <f>SUM(G60:G61)</f>
        <v>0</v>
      </c>
      <c r="H59" s="73"/>
      <c r="I59" s="9"/>
    </row>
    <row r="60" spans="1:9" s="63" customFormat="1" ht="41.25" customHeight="1">
      <c r="A60" s="172"/>
      <c r="B60" s="64" t="s">
        <v>150</v>
      </c>
      <c r="C60" s="110" t="s">
        <v>82</v>
      </c>
      <c r="D60" s="35">
        <v>3</v>
      </c>
      <c r="E60" s="37">
        <v>2</v>
      </c>
      <c r="F60" s="58">
        <v>1</v>
      </c>
      <c r="G60" s="45"/>
      <c r="H60" s="71" t="s">
        <v>190</v>
      </c>
      <c r="I60" s="9"/>
    </row>
    <row r="61" spans="1:9" s="63" customFormat="1" ht="12">
      <c r="A61" s="172"/>
      <c r="B61" s="67" t="s">
        <v>147</v>
      </c>
      <c r="C61" s="57" t="s">
        <v>98</v>
      </c>
      <c r="D61" s="35">
        <v>2</v>
      </c>
      <c r="E61" s="37">
        <v>1</v>
      </c>
      <c r="F61" s="58">
        <v>1</v>
      </c>
      <c r="G61" s="45"/>
      <c r="H61" s="71" t="s">
        <v>133</v>
      </c>
      <c r="I61" s="9"/>
    </row>
    <row r="62" spans="1:9" s="63" customFormat="1" ht="12">
      <c r="A62" s="172"/>
      <c r="B62" s="68"/>
      <c r="C62" s="143" t="s">
        <v>44</v>
      </c>
      <c r="D62" s="144">
        <f>SUM(D53:D59)</f>
        <v>20</v>
      </c>
      <c r="E62" s="144">
        <f>SUM(E53:E59)</f>
        <v>13.5</v>
      </c>
      <c r="F62" s="144">
        <f>SUM(F53:F59)</f>
        <v>6.5</v>
      </c>
      <c r="G62" s="144">
        <f>SUM(G53:G59)</f>
        <v>0</v>
      </c>
      <c r="H62" s="150"/>
      <c r="I62" s="145"/>
    </row>
    <row r="63" spans="1:9" s="63" customFormat="1" ht="12">
      <c r="A63" s="172">
        <v>6</v>
      </c>
      <c r="B63" s="52" t="s">
        <v>27</v>
      </c>
      <c r="C63" s="53" t="s">
        <v>4</v>
      </c>
      <c r="D63" s="146">
        <v>2</v>
      </c>
      <c r="E63" s="147">
        <v>1.5</v>
      </c>
      <c r="F63" s="148">
        <v>0.5</v>
      </c>
      <c r="G63" s="148">
        <v>0</v>
      </c>
      <c r="H63" s="72" t="s">
        <v>26</v>
      </c>
      <c r="I63" s="115"/>
    </row>
    <row r="64" spans="1:9" s="63" customFormat="1" ht="12">
      <c r="A64" s="172"/>
      <c r="B64" s="66" t="s">
        <v>126</v>
      </c>
      <c r="C64" s="107" t="s">
        <v>66</v>
      </c>
      <c r="D64" s="35">
        <v>2</v>
      </c>
      <c r="E64" s="37">
        <v>2</v>
      </c>
      <c r="F64" s="37">
        <v>0</v>
      </c>
      <c r="G64" s="35"/>
      <c r="H64" s="71" t="s">
        <v>123</v>
      </c>
      <c r="I64" s="9"/>
    </row>
    <row r="65" spans="1:9" s="63" customFormat="1" ht="37.5" customHeight="1">
      <c r="A65" s="172"/>
      <c r="B65" s="33" t="s">
        <v>139</v>
      </c>
      <c r="C65" s="109" t="s">
        <v>75</v>
      </c>
      <c r="D65" s="44">
        <v>3</v>
      </c>
      <c r="E65" s="56">
        <v>2</v>
      </c>
      <c r="F65" s="56">
        <v>1</v>
      </c>
      <c r="G65" s="45"/>
      <c r="H65" s="71" t="s">
        <v>175</v>
      </c>
      <c r="I65" s="9"/>
    </row>
    <row r="66" spans="1:9" s="63" customFormat="1" ht="61.5" customHeight="1">
      <c r="A66" s="172"/>
      <c r="B66" s="33" t="s">
        <v>138</v>
      </c>
      <c r="C66" s="109" t="s">
        <v>102</v>
      </c>
      <c r="D66" s="44">
        <v>3</v>
      </c>
      <c r="E66" s="56">
        <v>2</v>
      </c>
      <c r="F66" s="56">
        <v>1</v>
      </c>
      <c r="G66" s="45"/>
      <c r="H66" s="71" t="s">
        <v>174</v>
      </c>
      <c r="I66" s="9"/>
    </row>
    <row r="67" spans="1:9" s="63" customFormat="1" ht="24">
      <c r="A67" s="172"/>
      <c r="B67" s="64" t="s">
        <v>128</v>
      </c>
      <c r="C67" s="106" t="s">
        <v>93</v>
      </c>
      <c r="D67" s="35">
        <v>3</v>
      </c>
      <c r="E67" s="37">
        <v>2</v>
      </c>
      <c r="F67" s="37">
        <v>1</v>
      </c>
      <c r="G67" s="39"/>
      <c r="H67" s="71" t="s">
        <v>161</v>
      </c>
      <c r="I67" s="9"/>
    </row>
    <row r="68" spans="1:9" s="63" customFormat="1" ht="25.5" customHeight="1">
      <c r="A68" s="172"/>
      <c r="B68" s="33" t="s">
        <v>141</v>
      </c>
      <c r="C68" s="43" t="s">
        <v>99</v>
      </c>
      <c r="D68" s="44">
        <v>2</v>
      </c>
      <c r="E68" s="56">
        <v>1</v>
      </c>
      <c r="F68" s="56">
        <v>1</v>
      </c>
      <c r="G68" s="45"/>
      <c r="H68" s="71" t="s">
        <v>161</v>
      </c>
      <c r="I68" s="9"/>
    </row>
    <row r="69" spans="1:9" s="63" customFormat="1" ht="12">
      <c r="A69" s="172"/>
      <c r="B69" s="66"/>
      <c r="C69" s="40" t="s">
        <v>18</v>
      </c>
      <c r="D69" s="44">
        <f>SUM(D70:D71)</f>
        <v>4</v>
      </c>
      <c r="E69" s="44">
        <f>SUM(E70:E71)</f>
        <v>1.5</v>
      </c>
      <c r="F69" s="44">
        <f>SUM(F70:F71)</f>
        <v>1.5</v>
      </c>
      <c r="G69" s="44">
        <f>SUM(G70:G71)</f>
        <v>1</v>
      </c>
      <c r="H69" s="71"/>
      <c r="I69" s="9"/>
    </row>
    <row r="70" spans="1:9" s="63" customFormat="1" ht="28.5" customHeight="1">
      <c r="A70" s="172"/>
      <c r="B70" s="55" t="s">
        <v>149</v>
      </c>
      <c r="C70" s="57" t="s">
        <v>81</v>
      </c>
      <c r="D70" s="35">
        <v>2</v>
      </c>
      <c r="E70" s="37">
        <v>0.5</v>
      </c>
      <c r="F70" s="58">
        <v>0.5</v>
      </c>
      <c r="G70" s="56">
        <v>1</v>
      </c>
      <c r="H70" s="71" t="s">
        <v>165</v>
      </c>
      <c r="I70" s="9"/>
    </row>
    <row r="71" spans="1:9" s="63" customFormat="1" ht="30" customHeight="1">
      <c r="A71" s="172"/>
      <c r="B71" s="67" t="s">
        <v>143</v>
      </c>
      <c r="C71" s="57" t="s">
        <v>76</v>
      </c>
      <c r="D71" s="35">
        <v>2</v>
      </c>
      <c r="E71" s="37">
        <v>1</v>
      </c>
      <c r="F71" s="58">
        <v>1</v>
      </c>
      <c r="G71" s="45"/>
      <c r="H71" s="71" t="s">
        <v>164</v>
      </c>
      <c r="I71" s="9"/>
    </row>
    <row r="72" spans="1:9" s="63" customFormat="1" ht="12">
      <c r="A72" s="172"/>
      <c r="B72" s="68"/>
      <c r="C72" s="143" t="s">
        <v>44</v>
      </c>
      <c r="D72" s="144">
        <f>SUM(D63:D69)</f>
        <v>19</v>
      </c>
      <c r="E72" s="144">
        <f>SUM(E63:E69)</f>
        <v>12</v>
      </c>
      <c r="F72" s="144">
        <f>SUM(F63:F69)</f>
        <v>6</v>
      </c>
      <c r="G72" s="144">
        <f>SUM(G63:G69)</f>
        <v>1</v>
      </c>
      <c r="H72" s="150"/>
      <c r="I72" s="145"/>
    </row>
    <row r="73" spans="1:9" s="63" customFormat="1" ht="12">
      <c r="A73" s="174">
        <v>7</v>
      </c>
      <c r="B73" s="151" t="s">
        <v>124</v>
      </c>
      <c r="C73" s="53" t="s">
        <v>94</v>
      </c>
      <c r="D73" s="152">
        <v>2</v>
      </c>
      <c r="E73" s="148">
        <v>2</v>
      </c>
      <c r="F73" s="148">
        <v>0</v>
      </c>
      <c r="G73" s="153"/>
      <c r="H73" s="72" t="s">
        <v>122</v>
      </c>
      <c r="I73" s="115"/>
    </row>
    <row r="74" spans="1:9" s="63" customFormat="1" ht="24">
      <c r="A74" s="175"/>
      <c r="B74" s="67" t="s">
        <v>142</v>
      </c>
      <c r="C74" s="34" t="s">
        <v>95</v>
      </c>
      <c r="D74" s="35">
        <v>3</v>
      </c>
      <c r="E74" s="56">
        <v>0</v>
      </c>
      <c r="F74" s="56">
        <v>3</v>
      </c>
      <c r="G74" s="56">
        <v>0</v>
      </c>
      <c r="H74" s="71" t="s">
        <v>163</v>
      </c>
      <c r="I74" s="9"/>
    </row>
    <row r="75" spans="1:9" s="63" customFormat="1" ht="12">
      <c r="A75" s="175"/>
      <c r="B75" s="33" t="s">
        <v>179</v>
      </c>
      <c r="C75" s="34" t="s">
        <v>40</v>
      </c>
      <c r="D75" s="44">
        <v>2</v>
      </c>
      <c r="E75" s="56">
        <v>0</v>
      </c>
      <c r="F75" s="56">
        <v>2</v>
      </c>
      <c r="G75" s="56">
        <v>0</v>
      </c>
      <c r="H75" s="71"/>
      <c r="I75" s="9"/>
    </row>
    <row r="76" spans="1:9" s="63" customFormat="1" ht="12">
      <c r="A76" s="175"/>
      <c r="B76" s="66"/>
      <c r="C76" s="40" t="s">
        <v>18</v>
      </c>
      <c r="D76" s="44">
        <f>SUM(D77:D81)</f>
        <v>10</v>
      </c>
      <c r="E76" s="44">
        <f>SUM(E77:E81)</f>
        <v>6</v>
      </c>
      <c r="F76" s="44">
        <f>SUM(F77:F81)</f>
        <v>4</v>
      </c>
      <c r="G76" s="44">
        <f>SUM(G77:G81)</f>
        <v>0</v>
      </c>
      <c r="H76" s="71"/>
      <c r="I76" s="9"/>
    </row>
    <row r="77" spans="1:9" s="63" customFormat="1" ht="42" customHeight="1">
      <c r="A77" s="175"/>
      <c r="B77" s="67" t="s">
        <v>145</v>
      </c>
      <c r="C77" s="57" t="s">
        <v>78</v>
      </c>
      <c r="D77" s="35">
        <v>2</v>
      </c>
      <c r="E77" s="37">
        <v>1</v>
      </c>
      <c r="F77" s="58">
        <v>1</v>
      </c>
      <c r="G77" s="45"/>
      <c r="H77" s="71" t="s">
        <v>177</v>
      </c>
      <c r="I77" s="9"/>
    </row>
    <row r="78" spans="1:9" s="63" customFormat="1" ht="31.5" customHeight="1">
      <c r="A78" s="175"/>
      <c r="B78" s="33" t="s">
        <v>146</v>
      </c>
      <c r="C78" s="57" t="s">
        <v>79</v>
      </c>
      <c r="D78" s="35">
        <v>2</v>
      </c>
      <c r="E78" s="39">
        <v>1</v>
      </c>
      <c r="F78" s="58">
        <v>1</v>
      </c>
      <c r="G78" s="45"/>
      <c r="H78" s="71" t="s">
        <v>185</v>
      </c>
      <c r="I78" s="9"/>
    </row>
    <row r="79" spans="1:9" s="63" customFormat="1" ht="30.75" customHeight="1">
      <c r="A79" s="175"/>
      <c r="B79" s="66" t="s">
        <v>152</v>
      </c>
      <c r="C79" s="51" t="s">
        <v>104</v>
      </c>
      <c r="D79" s="35">
        <v>2</v>
      </c>
      <c r="E79" s="37">
        <v>1</v>
      </c>
      <c r="F79" s="58">
        <v>1</v>
      </c>
      <c r="G79" s="45"/>
      <c r="H79" s="71" t="s">
        <v>166</v>
      </c>
      <c r="I79" s="9"/>
    </row>
    <row r="80" spans="1:9" s="63" customFormat="1" ht="12">
      <c r="A80" s="175"/>
      <c r="B80" s="55" t="s">
        <v>148</v>
      </c>
      <c r="C80" s="57" t="s">
        <v>80</v>
      </c>
      <c r="D80" s="35">
        <v>2</v>
      </c>
      <c r="E80" s="37">
        <v>1</v>
      </c>
      <c r="F80" s="58">
        <v>1</v>
      </c>
      <c r="G80" s="45"/>
      <c r="H80" s="71" t="s">
        <v>136</v>
      </c>
      <c r="I80" s="9"/>
    </row>
    <row r="81" spans="1:9" s="63" customFormat="1" ht="12">
      <c r="A81" s="175"/>
      <c r="B81" s="66" t="s">
        <v>153</v>
      </c>
      <c r="C81" s="51" t="s">
        <v>92</v>
      </c>
      <c r="D81" s="35">
        <v>2</v>
      </c>
      <c r="E81" s="56">
        <v>2</v>
      </c>
      <c r="F81" s="56">
        <v>0</v>
      </c>
      <c r="G81" s="45"/>
      <c r="H81" s="71"/>
      <c r="I81" s="9"/>
    </row>
    <row r="82" spans="1:9" s="63" customFormat="1" ht="12">
      <c r="A82" s="176"/>
      <c r="B82" s="68"/>
      <c r="C82" s="143" t="s">
        <v>44</v>
      </c>
      <c r="D82" s="144">
        <f>SUM(D73:D76)</f>
        <v>17</v>
      </c>
      <c r="E82" s="144">
        <f>SUM(E73:E76)</f>
        <v>8</v>
      </c>
      <c r="F82" s="144">
        <f>SUM(F73:F76)</f>
        <v>9</v>
      </c>
      <c r="G82" s="144">
        <f>SUM(G73:G76)</f>
        <v>0</v>
      </c>
      <c r="H82" s="80"/>
      <c r="I82" s="145"/>
    </row>
    <row r="83" spans="1:9" s="63" customFormat="1" ht="12">
      <c r="A83" s="177">
        <v>8</v>
      </c>
      <c r="B83" s="65" t="s">
        <v>180</v>
      </c>
      <c r="C83" s="53" t="s">
        <v>41</v>
      </c>
      <c r="D83" s="152">
        <v>4</v>
      </c>
      <c r="E83" s="69">
        <v>0</v>
      </c>
      <c r="F83" s="69">
        <v>4</v>
      </c>
      <c r="G83" s="69">
        <v>0</v>
      </c>
      <c r="H83" s="81" t="s">
        <v>179</v>
      </c>
      <c r="I83" s="115"/>
    </row>
    <row r="84" spans="1:9" s="63" customFormat="1" ht="12">
      <c r="A84" s="178"/>
      <c r="B84" s="66"/>
      <c r="C84" s="40" t="s">
        <v>18</v>
      </c>
      <c r="D84" s="44">
        <f>SUM(D85:D87)</f>
        <v>12</v>
      </c>
      <c r="E84" s="44">
        <f>SUM(E85:E87)</f>
        <v>1</v>
      </c>
      <c r="F84" s="44">
        <f>SUM(F85:F87)</f>
        <v>11</v>
      </c>
      <c r="G84" s="44">
        <f>SUM(G85:G87)</f>
        <v>0</v>
      </c>
      <c r="H84" s="71"/>
      <c r="I84" s="9"/>
    </row>
    <row r="85" spans="1:9" s="63" customFormat="1" ht="12">
      <c r="A85" s="178"/>
      <c r="B85" s="67" t="s">
        <v>181</v>
      </c>
      <c r="C85" s="57" t="s">
        <v>35</v>
      </c>
      <c r="D85" s="44">
        <v>6</v>
      </c>
      <c r="E85" s="56">
        <v>0</v>
      </c>
      <c r="F85" s="56">
        <v>6</v>
      </c>
      <c r="G85" s="56">
        <v>0</v>
      </c>
      <c r="H85" s="71"/>
      <c r="I85" s="9"/>
    </row>
    <row r="86" spans="1:9" s="63" customFormat="1" ht="12">
      <c r="A86" s="178"/>
      <c r="B86" s="141" t="s">
        <v>154</v>
      </c>
      <c r="C86" s="57" t="s">
        <v>85</v>
      </c>
      <c r="D86" s="44">
        <v>3</v>
      </c>
      <c r="E86" s="56">
        <v>0</v>
      </c>
      <c r="F86" s="56">
        <v>3</v>
      </c>
      <c r="G86" s="56">
        <v>0</v>
      </c>
      <c r="H86" s="71"/>
      <c r="I86" s="9"/>
    </row>
    <row r="87" spans="1:9" s="63" customFormat="1" ht="54" customHeight="1">
      <c r="A87" s="178"/>
      <c r="B87" s="67" t="s">
        <v>155</v>
      </c>
      <c r="C87" s="57" t="s">
        <v>84</v>
      </c>
      <c r="D87" s="44">
        <v>3</v>
      </c>
      <c r="E87" s="56">
        <v>1</v>
      </c>
      <c r="F87" s="56">
        <v>2</v>
      </c>
      <c r="G87" s="56">
        <v>0</v>
      </c>
      <c r="H87" s="74" t="s">
        <v>186</v>
      </c>
      <c r="I87" s="9"/>
    </row>
    <row r="88" spans="1:9" s="8" customFormat="1" ht="12.75">
      <c r="A88" s="179"/>
      <c r="B88" s="68"/>
      <c r="C88" s="143" t="s">
        <v>44</v>
      </c>
      <c r="D88" s="144">
        <f>SUM(D83:D84)</f>
        <v>16</v>
      </c>
      <c r="E88" s="144">
        <f>SUM(E83:E84)</f>
        <v>1</v>
      </c>
      <c r="F88" s="144">
        <f>SUM(F83:F84)</f>
        <v>15</v>
      </c>
      <c r="G88" s="144">
        <f>SUM(G83:G84)</f>
        <v>0</v>
      </c>
      <c r="H88" s="80"/>
      <c r="I88" s="145"/>
    </row>
    <row r="89" spans="1:9" s="8" customFormat="1" ht="63" customHeight="1">
      <c r="A89" s="159" t="s">
        <v>187</v>
      </c>
      <c r="B89" s="159"/>
      <c r="C89" s="159"/>
      <c r="D89" s="159"/>
      <c r="E89" s="159"/>
      <c r="F89" s="159"/>
      <c r="G89" s="159"/>
      <c r="H89" s="159"/>
      <c r="I89" s="159"/>
    </row>
    <row r="90" spans="1:8" s="8" customFormat="1" ht="12.75">
      <c r="A90" s="3" t="s">
        <v>89</v>
      </c>
      <c r="B90" s="23"/>
      <c r="C90" s="24"/>
      <c r="D90" s="25"/>
      <c r="E90" s="26"/>
      <c r="F90" s="26"/>
      <c r="G90" s="26"/>
      <c r="H90" s="82"/>
    </row>
    <row r="91" spans="2:9" ht="12.75">
      <c r="B91" s="75"/>
      <c r="C91" s="75"/>
      <c r="D91" s="75"/>
      <c r="E91" s="75"/>
      <c r="F91" s="75"/>
      <c r="G91" s="75"/>
      <c r="H91" s="89"/>
      <c r="I91" s="8"/>
    </row>
    <row r="92" spans="3:8" ht="12.75">
      <c r="C92" s="28"/>
      <c r="H92" s="83"/>
    </row>
    <row r="93" ht="12.75">
      <c r="H93" s="83"/>
    </row>
    <row r="94" spans="3:8" ht="12.75">
      <c r="C94" s="28"/>
      <c r="H94" s="84"/>
    </row>
    <row r="95" ht="12.75">
      <c r="C95" s="30"/>
    </row>
    <row r="96" spans="4:7" ht="13.5">
      <c r="D96" s="31"/>
      <c r="E96" s="32"/>
      <c r="F96" s="32"/>
      <c r="G96" s="32"/>
    </row>
  </sheetData>
  <sheetProtection password="C71F" sheet="1"/>
  <mergeCells count="23">
    <mergeCell ref="A2:I2"/>
    <mergeCell ref="A89:I89"/>
    <mergeCell ref="A73:A82"/>
    <mergeCell ref="A83:A88"/>
    <mergeCell ref="F8:G8"/>
    <mergeCell ref="I7:I9"/>
    <mergeCell ref="C7:C9"/>
    <mergeCell ref="A3:E3"/>
    <mergeCell ref="A19:A29"/>
    <mergeCell ref="A4:H4"/>
    <mergeCell ref="D8:D9"/>
    <mergeCell ref="E8:E9"/>
    <mergeCell ref="A5:H5"/>
    <mergeCell ref="A30:A40"/>
    <mergeCell ref="A41:A52"/>
    <mergeCell ref="A10:A18"/>
    <mergeCell ref="A1:I1"/>
    <mergeCell ref="H7:H9"/>
    <mergeCell ref="A63:A72"/>
    <mergeCell ref="A53:A62"/>
    <mergeCell ref="D7:G7"/>
    <mergeCell ref="A7:A9"/>
    <mergeCell ref="B7:B9"/>
  </mergeCells>
  <printOptions horizontalCentered="1"/>
  <pageMargins left="0.81" right="0.25" top="0.49" bottom="0.43" header="0.31496062992126" footer="0.31496062992126"/>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2021-09-06T07:37:26Z</dcterms:modified>
  <cp:category/>
  <cp:version/>
  <cp:contentType/>
  <cp:contentStatus/>
</cp:coreProperties>
</file>